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пятигорск\Лагерь 2023\"/>
    </mc:Choice>
  </mc:AlternateContent>
  <bookViews>
    <workbookView xWindow="0" yWindow="0" windowWidth="28800" windowHeight="12300"/>
  </bookViews>
  <sheets>
    <sheet name="Лист1" sheetId="1" r:id="rId1"/>
  </sheets>
  <definedNames>
    <definedName name="_Hlk57507523" localSheetId="0">Лист1!$B$3</definedName>
    <definedName name="_Hlk57507820" localSheetId="0">Лист1!$B$27</definedName>
    <definedName name="_Hlk57509926" localSheetId="0">Лист1!$B$99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6" i="1" l="1"/>
  <c r="F396" i="1"/>
  <c r="G396" i="1"/>
  <c r="H396" i="1"/>
  <c r="I396" i="1"/>
  <c r="J396" i="1"/>
  <c r="K396" i="1"/>
  <c r="L396" i="1"/>
  <c r="M396" i="1"/>
  <c r="N396" i="1"/>
  <c r="O396" i="1"/>
  <c r="D396" i="1"/>
  <c r="E386" i="1"/>
  <c r="F386" i="1"/>
  <c r="G386" i="1"/>
  <c r="H386" i="1"/>
  <c r="I386" i="1"/>
  <c r="J386" i="1"/>
  <c r="K386" i="1"/>
  <c r="L386" i="1"/>
  <c r="M386" i="1"/>
  <c r="N386" i="1"/>
  <c r="O386" i="1"/>
  <c r="D386" i="1"/>
  <c r="D366" i="1"/>
  <c r="D367" i="1" s="1"/>
  <c r="E366" i="1"/>
  <c r="F366" i="1"/>
  <c r="F367" i="1" s="1"/>
  <c r="G366" i="1"/>
  <c r="H366" i="1"/>
  <c r="I366" i="1"/>
  <c r="J366" i="1"/>
  <c r="K366" i="1"/>
  <c r="L366" i="1"/>
  <c r="L367" i="1" s="1"/>
  <c r="M366" i="1"/>
  <c r="M367" i="1" s="1"/>
  <c r="N366" i="1"/>
  <c r="N367" i="1" s="1"/>
  <c r="O366" i="1"/>
  <c r="E356" i="1"/>
  <c r="F356" i="1"/>
  <c r="G356" i="1"/>
  <c r="H356" i="1"/>
  <c r="I356" i="1"/>
  <c r="J356" i="1"/>
  <c r="K356" i="1"/>
  <c r="L356" i="1"/>
  <c r="M356" i="1"/>
  <c r="N356" i="1"/>
  <c r="O356" i="1"/>
  <c r="D356" i="1"/>
  <c r="G339" i="1"/>
  <c r="H339" i="1"/>
  <c r="E338" i="1"/>
  <c r="F338" i="1"/>
  <c r="F339" i="1" s="1"/>
  <c r="G338" i="1"/>
  <c r="H338" i="1"/>
  <c r="I338" i="1"/>
  <c r="J338" i="1"/>
  <c r="K338" i="1"/>
  <c r="L338" i="1"/>
  <c r="M338" i="1"/>
  <c r="N338" i="1"/>
  <c r="O338" i="1"/>
  <c r="D338" i="1"/>
  <c r="D328" i="1"/>
  <c r="E328" i="1"/>
  <c r="E339" i="1" s="1"/>
  <c r="F328" i="1"/>
  <c r="G328" i="1"/>
  <c r="H328" i="1"/>
  <c r="I328" i="1"/>
  <c r="J328" i="1"/>
  <c r="K328" i="1"/>
  <c r="L328" i="1"/>
  <c r="M328" i="1"/>
  <c r="N328" i="1"/>
  <c r="O328" i="1"/>
  <c r="E307" i="1"/>
  <c r="F307" i="1"/>
  <c r="G307" i="1"/>
  <c r="H307" i="1"/>
  <c r="I307" i="1"/>
  <c r="J307" i="1"/>
  <c r="K307" i="1"/>
  <c r="L307" i="1"/>
  <c r="M307" i="1"/>
  <c r="N307" i="1"/>
  <c r="O307" i="1"/>
  <c r="D307" i="1"/>
  <c r="E298" i="1"/>
  <c r="E308" i="1" s="1"/>
  <c r="F298" i="1"/>
  <c r="F308" i="1" s="1"/>
  <c r="G298" i="1"/>
  <c r="G308" i="1" s="1"/>
  <c r="H298" i="1"/>
  <c r="H308" i="1" s="1"/>
  <c r="I298" i="1"/>
  <c r="J298" i="1"/>
  <c r="J308" i="1" s="1"/>
  <c r="K298" i="1"/>
  <c r="K308" i="1" s="1"/>
  <c r="L298" i="1"/>
  <c r="L308" i="1" s="1"/>
  <c r="M298" i="1"/>
  <c r="M308" i="1" s="1"/>
  <c r="N298" i="1"/>
  <c r="O298" i="1"/>
  <c r="O308" i="1" s="1"/>
  <c r="D298" i="1"/>
  <c r="D308" i="1" s="1"/>
  <c r="E284" i="1"/>
  <c r="F284" i="1"/>
  <c r="F285" i="1" s="1"/>
  <c r="G284" i="1"/>
  <c r="H284" i="1"/>
  <c r="I284" i="1"/>
  <c r="J284" i="1"/>
  <c r="K284" i="1"/>
  <c r="K285" i="1" s="1"/>
  <c r="L284" i="1"/>
  <c r="M284" i="1"/>
  <c r="N284" i="1"/>
  <c r="O284" i="1"/>
  <c r="D284" i="1"/>
  <c r="D274" i="1"/>
  <c r="E274" i="1"/>
  <c r="F274" i="1"/>
  <c r="G274" i="1"/>
  <c r="H274" i="1"/>
  <c r="I274" i="1"/>
  <c r="J274" i="1"/>
  <c r="K274" i="1"/>
  <c r="L274" i="1"/>
  <c r="M274" i="1"/>
  <c r="N274" i="1"/>
  <c r="N285" i="1" s="1"/>
  <c r="O274" i="1"/>
  <c r="E256" i="1"/>
  <c r="E257" i="1" s="1"/>
  <c r="F256" i="1"/>
  <c r="G256" i="1"/>
  <c r="H256" i="1"/>
  <c r="H257" i="1" s="1"/>
  <c r="I256" i="1"/>
  <c r="J256" i="1"/>
  <c r="K256" i="1"/>
  <c r="L256" i="1"/>
  <c r="M256" i="1"/>
  <c r="N256" i="1"/>
  <c r="O256" i="1"/>
  <c r="D256" i="1"/>
  <c r="D246" i="1"/>
  <c r="E246" i="1"/>
  <c r="F246" i="1"/>
  <c r="G246" i="1"/>
  <c r="H246" i="1"/>
  <c r="I246" i="1"/>
  <c r="J246" i="1"/>
  <c r="K246" i="1"/>
  <c r="L246" i="1"/>
  <c r="M246" i="1"/>
  <c r="M257" i="1" s="1"/>
  <c r="N246" i="1"/>
  <c r="O246" i="1"/>
  <c r="E227" i="1"/>
  <c r="F227" i="1"/>
  <c r="G227" i="1"/>
  <c r="H227" i="1"/>
  <c r="I227" i="1"/>
  <c r="J227" i="1"/>
  <c r="K227" i="1"/>
  <c r="L227" i="1"/>
  <c r="M227" i="1"/>
  <c r="N227" i="1"/>
  <c r="O227" i="1"/>
  <c r="D227" i="1"/>
  <c r="E217" i="1"/>
  <c r="F217" i="1"/>
  <c r="F228" i="1" s="1"/>
  <c r="G217" i="1"/>
  <c r="G228" i="1" s="1"/>
  <c r="H217" i="1"/>
  <c r="H228" i="1" s="1"/>
  <c r="I217" i="1"/>
  <c r="J217" i="1"/>
  <c r="K217" i="1"/>
  <c r="K228" i="1" s="1"/>
  <c r="L217" i="1"/>
  <c r="L228" i="1" s="1"/>
  <c r="M217" i="1"/>
  <c r="N217" i="1"/>
  <c r="O217" i="1"/>
  <c r="D217" i="1"/>
  <c r="D228" i="1" s="1"/>
  <c r="E201" i="1"/>
  <c r="F201" i="1"/>
  <c r="F202" i="1" s="1"/>
  <c r="G201" i="1"/>
  <c r="G202" i="1" s="1"/>
  <c r="H201" i="1"/>
  <c r="I201" i="1"/>
  <c r="J201" i="1"/>
  <c r="K201" i="1"/>
  <c r="L201" i="1"/>
  <c r="M201" i="1"/>
  <c r="N201" i="1"/>
  <c r="O201" i="1"/>
  <c r="D201" i="1"/>
  <c r="E191" i="1"/>
  <c r="F191" i="1"/>
  <c r="G191" i="1"/>
  <c r="H191" i="1"/>
  <c r="I191" i="1"/>
  <c r="I202" i="1" s="1"/>
  <c r="J191" i="1"/>
  <c r="K191" i="1"/>
  <c r="K202" i="1" s="1"/>
  <c r="L191" i="1"/>
  <c r="L202" i="1" s="1"/>
  <c r="M191" i="1"/>
  <c r="N191" i="1"/>
  <c r="O191" i="1"/>
  <c r="O202" i="1" s="1"/>
  <c r="D191" i="1"/>
  <c r="E175" i="1"/>
  <c r="F175" i="1"/>
  <c r="F176" i="1" s="1"/>
  <c r="G175" i="1"/>
  <c r="H175" i="1"/>
  <c r="I175" i="1"/>
  <c r="J175" i="1"/>
  <c r="K175" i="1"/>
  <c r="L175" i="1"/>
  <c r="M175" i="1"/>
  <c r="N175" i="1"/>
  <c r="O175" i="1"/>
  <c r="D175" i="1"/>
  <c r="D165" i="1"/>
  <c r="F165" i="1"/>
  <c r="E165" i="1"/>
  <c r="E176" i="1" s="1"/>
  <c r="G165" i="1"/>
  <c r="H165" i="1"/>
  <c r="I165" i="1"/>
  <c r="J165" i="1"/>
  <c r="K165" i="1"/>
  <c r="L165" i="1"/>
  <c r="M165" i="1"/>
  <c r="N165" i="1"/>
  <c r="O165" i="1"/>
  <c r="E147" i="1"/>
  <c r="F147" i="1"/>
  <c r="G147" i="1"/>
  <c r="H147" i="1"/>
  <c r="I147" i="1"/>
  <c r="J147" i="1"/>
  <c r="K147" i="1"/>
  <c r="L147" i="1"/>
  <c r="M147" i="1"/>
  <c r="N147" i="1"/>
  <c r="O147" i="1"/>
  <c r="D147" i="1"/>
  <c r="E137" i="1"/>
  <c r="F137" i="1"/>
  <c r="G137" i="1"/>
  <c r="H137" i="1"/>
  <c r="I137" i="1"/>
  <c r="J137" i="1"/>
  <c r="K137" i="1"/>
  <c r="L137" i="1"/>
  <c r="M137" i="1"/>
  <c r="N137" i="1"/>
  <c r="O137" i="1"/>
  <c r="D137" i="1"/>
  <c r="E120" i="1"/>
  <c r="F120" i="1"/>
  <c r="G120" i="1"/>
  <c r="H120" i="1"/>
  <c r="I120" i="1"/>
  <c r="K120" i="1"/>
  <c r="L120" i="1"/>
  <c r="M120" i="1"/>
  <c r="N120" i="1"/>
  <c r="O120" i="1"/>
  <c r="D120" i="1"/>
  <c r="D110" i="1"/>
  <c r="E110" i="1"/>
  <c r="F110" i="1"/>
  <c r="G110" i="1"/>
  <c r="H110" i="1"/>
  <c r="I110" i="1"/>
  <c r="J110" i="1"/>
  <c r="J121" i="1" s="1"/>
  <c r="K110" i="1"/>
  <c r="L110" i="1"/>
  <c r="M110" i="1"/>
  <c r="N110" i="1"/>
  <c r="O110" i="1"/>
  <c r="E93" i="1"/>
  <c r="M94" i="1"/>
  <c r="F93" i="1"/>
  <c r="G93" i="1"/>
  <c r="H93" i="1"/>
  <c r="I93" i="1"/>
  <c r="J93" i="1"/>
  <c r="K93" i="1"/>
  <c r="K94" i="1" s="1"/>
  <c r="L93" i="1"/>
  <c r="M93" i="1"/>
  <c r="N93" i="1"/>
  <c r="O93" i="1"/>
  <c r="D93" i="1"/>
  <c r="E83" i="1"/>
  <c r="F83" i="1"/>
  <c r="G83" i="1"/>
  <c r="H83" i="1"/>
  <c r="I83" i="1"/>
  <c r="J83" i="1"/>
  <c r="K83" i="1"/>
  <c r="L83" i="1"/>
  <c r="M83" i="1"/>
  <c r="N83" i="1"/>
  <c r="O83" i="1"/>
  <c r="D83" i="1"/>
  <c r="E68" i="1"/>
  <c r="F68" i="1"/>
  <c r="F69" i="1" s="1"/>
  <c r="G68" i="1"/>
  <c r="H68" i="1"/>
  <c r="I68" i="1"/>
  <c r="J68" i="1"/>
  <c r="K68" i="1"/>
  <c r="L68" i="1"/>
  <c r="M68" i="1"/>
  <c r="N68" i="1"/>
  <c r="O68" i="1"/>
  <c r="D68" i="1"/>
  <c r="H59" i="1"/>
  <c r="E59" i="1"/>
  <c r="F59" i="1"/>
  <c r="G59" i="1"/>
  <c r="I59" i="1"/>
  <c r="J59" i="1"/>
  <c r="K59" i="1"/>
  <c r="L59" i="1"/>
  <c r="M59" i="1"/>
  <c r="N59" i="1"/>
  <c r="N69" i="1" s="1"/>
  <c r="O59" i="1"/>
  <c r="D59" i="1"/>
  <c r="E47" i="1"/>
  <c r="F47" i="1"/>
  <c r="G47" i="1"/>
  <c r="H47" i="1"/>
  <c r="I47" i="1"/>
  <c r="J47" i="1"/>
  <c r="K47" i="1"/>
  <c r="L47" i="1"/>
  <c r="M47" i="1"/>
  <c r="N47" i="1"/>
  <c r="O47" i="1"/>
  <c r="D47" i="1"/>
  <c r="E37" i="1"/>
  <c r="E48" i="1" s="1"/>
  <c r="F37" i="1"/>
  <c r="F48" i="1" s="1"/>
  <c r="G37" i="1"/>
  <c r="G48" i="1" s="1"/>
  <c r="H37" i="1"/>
  <c r="H48" i="1" s="1"/>
  <c r="I37" i="1"/>
  <c r="I48" i="1" s="1"/>
  <c r="J37" i="1"/>
  <c r="J48" i="1" s="1"/>
  <c r="K37" i="1"/>
  <c r="K48" i="1" s="1"/>
  <c r="L37" i="1"/>
  <c r="L48" i="1" s="1"/>
  <c r="M37" i="1"/>
  <c r="M48" i="1" s="1"/>
  <c r="N37" i="1"/>
  <c r="O37" i="1"/>
  <c r="O48" i="1" s="1"/>
  <c r="D37" i="1"/>
  <c r="E22" i="1"/>
  <c r="F22" i="1"/>
  <c r="G22" i="1"/>
  <c r="H22" i="1"/>
  <c r="I22" i="1"/>
  <c r="J22" i="1"/>
  <c r="K22" i="1"/>
  <c r="L22" i="1"/>
  <c r="M22" i="1"/>
  <c r="N22" i="1"/>
  <c r="O22" i="1"/>
  <c r="D22" i="1"/>
  <c r="E12" i="1"/>
  <c r="F12" i="1"/>
  <c r="G12" i="1"/>
  <c r="G23" i="1" s="1"/>
  <c r="H12" i="1"/>
  <c r="H23" i="1" s="1"/>
  <c r="I12" i="1"/>
  <c r="J12" i="1"/>
  <c r="K12" i="1"/>
  <c r="K23" i="1" s="1"/>
  <c r="L12" i="1"/>
  <c r="M12" i="1"/>
  <c r="N12" i="1"/>
  <c r="O12" i="1"/>
  <c r="O23" i="1" s="1"/>
  <c r="D12" i="1"/>
  <c r="G148" i="1" l="1"/>
  <c r="E23" i="1"/>
  <c r="E148" i="1"/>
  <c r="I308" i="1"/>
  <c r="G257" i="1"/>
  <c r="N397" i="1"/>
  <c r="O148" i="1"/>
  <c r="E228" i="1"/>
  <c r="G285" i="1"/>
  <c r="F23" i="1"/>
  <c r="I228" i="1"/>
  <c r="J285" i="1"/>
  <c r="J339" i="1"/>
  <c r="N148" i="1"/>
  <c r="M176" i="1"/>
  <c r="K176" i="1"/>
  <c r="H148" i="1"/>
  <c r="H202" i="1"/>
  <c r="O397" i="1"/>
  <c r="I397" i="1"/>
  <c r="H397" i="1"/>
  <c r="G397" i="1"/>
  <c r="F397" i="1"/>
  <c r="H121" i="1"/>
  <c r="F257" i="1"/>
  <c r="G367" i="1"/>
  <c r="E69" i="1"/>
  <c r="F121" i="1"/>
  <c r="F148" i="1"/>
  <c r="I285" i="1"/>
  <c r="E367" i="1"/>
  <c r="J176" i="1"/>
  <c r="D257" i="1"/>
  <c r="H285" i="1"/>
  <c r="O94" i="1"/>
  <c r="I176" i="1"/>
  <c r="N94" i="1"/>
  <c r="H176" i="1"/>
  <c r="E397" i="1"/>
  <c r="G176" i="1"/>
  <c r="E285" i="1"/>
  <c r="M148" i="1"/>
  <c r="K69" i="1"/>
  <c r="L148" i="1"/>
  <c r="O285" i="1"/>
  <c r="J69" i="1"/>
  <c r="J94" i="1"/>
  <c r="K148" i="1"/>
  <c r="J257" i="1"/>
  <c r="J367" i="1"/>
  <c r="I94" i="1"/>
  <c r="J148" i="1"/>
  <c r="O176" i="1"/>
  <c r="E202" i="1"/>
  <c r="H94" i="1"/>
  <c r="I148" i="1"/>
  <c r="D339" i="1"/>
  <c r="I367" i="1"/>
  <c r="H367" i="1"/>
  <c r="D94" i="1"/>
  <c r="I69" i="1"/>
  <c r="L94" i="1"/>
  <c r="G121" i="1"/>
  <c r="N257" i="1"/>
  <c r="N339" i="1"/>
  <c r="D397" i="1"/>
  <c r="H69" i="1"/>
  <c r="M339" i="1"/>
  <c r="G69" i="1"/>
  <c r="E121" i="1"/>
  <c r="L257" i="1"/>
  <c r="N308" i="1"/>
  <c r="L339" i="1"/>
  <c r="J23" i="1"/>
  <c r="E94" i="1"/>
  <c r="D176" i="1"/>
  <c r="K339" i="1"/>
  <c r="O367" i="1"/>
  <c r="L397" i="1"/>
  <c r="D148" i="1"/>
  <c r="O228" i="1"/>
  <c r="K397" i="1"/>
  <c r="D202" i="1"/>
  <c r="O339" i="1"/>
  <c r="D69" i="1"/>
  <c r="G94" i="1"/>
  <c r="N176" i="1"/>
  <c r="N228" i="1"/>
  <c r="I257" i="1"/>
  <c r="I339" i="1"/>
  <c r="J397" i="1"/>
  <c r="I121" i="1"/>
  <c r="O69" i="1"/>
  <c r="F94" i="1"/>
  <c r="M228" i="1"/>
  <c r="M285" i="1"/>
  <c r="L176" i="1"/>
  <c r="L285" i="1"/>
  <c r="K367" i="1"/>
  <c r="O257" i="1"/>
  <c r="K121" i="1"/>
  <c r="J228" i="1"/>
  <c r="D285" i="1"/>
  <c r="D121" i="1"/>
  <c r="D48" i="1"/>
  <c r="D23" i="1"/>
  <c r="M397" i="1"/>
  <c r="K257" i="1"/>
  <c r="N202" i="1"/>
  <c r="M202" i="1"/>
  <c r="J202" i="1"/>
  <c r="O121" i="1"/>
  <c r="N121" i="1"/>
  <c r="M121" i="1"/>
  <c r="L121" i="1"/>
  <c r="N48" i="1"/>
  <c r="M69" i="1"/>
  <c r="L69" i="1"/>
  <c r="N23" i="1"/>
  <c r="L23" i="1"/>
  <c r="I23" i="1"/>
  <c r="M23" i="1"/>
</calcChain>
</file>

<file path=xl/sharedStrings.xml><?xml version="1.0" encoding="utf-8"?>
<sst xmlns="http://schemas.openxmlformats.org/spreadsheetml/2006/main" count="693" uniqueCount="189">
  <si>
    <t>№</t>
  </si>
  <si>
    <t>рецепта</t>
  </si>
  <si>
    <t>Наименование блюда</t>
  </si>
  <si>
    <t>Масса</t>
  </si>
  <si>
    <t>порций</t>
  </si>
  <si>
    <t>Пищевые вещества (г)</t>
  </si>
  <si>
    <t>Энергетическая</t>
  </si>
  <si>
    <t>ценность</t>
  </si>
  <si>
    <t>(ккал)</t>
  </si>
  <si>
    <t>Витамины</t>
  </si>
  <si>
    <t>(мг)</t>
  </si>
  <si>
    <t>Минеральные вещества (мг)</t>
  </si>
  <si>
    <t>белки</t>
  </si>
  <si>
    <t>жиры</t>
  </si>
  <si>
    <t>углево­ды</t>
  </si>
  <si>
    <t>В1</t>
  </si>
  <si>
    <t>С</t>
  </si>
  <si>
    <t>А</t>
  </si>
  <si>
    <t>Са</t>
  </si>
  <si>
    <t>Р</t>
  </si>
  <si>
    <t>Mg</t>
  </si>
  <si>
    <t>Fe</t>
  </si>
  <si>
    <t>Завтрак</t>
  </si>
  <si>
    <t>Итого:</t>
  </si>
  <si>
    <t>Обед</t>
  </si>
  <si>
    <t>0.01</t>
  </si>
  <si>
    <t>Суп картофельный с горохом</t>
  </si>
  <si>
    <t>0.23</t>
  </si>
  <si>
    <t>45.51</t>
  </si>
  <si>
    <t xml:space="preserve">Макароны отварные </t>
  </si>
  <si>
    <t>0.31</t>
  </si>
  <si>
    <t>171.8</t>
  </si>
  <si>
    <t>92.1</t>
  </si>
  <si>
    <t>Хлеб пшеничный</t>
  </si>
  <si>
    <t>0.017</t>
  </si>
  <si>
    <t xml:space="preserve">Хлеб ржаной </t>
  </si>
  <si>
    <t>0.02</t>
  </si>
  <si>
    <t>Компот из свежих фруктов</t>
  </si>
  <si>
    <t>0.68</t>
  </si>
  <si>
    <t>Итого обед:</t>
  </si>
  <si>
    <t>Всего:</t>
  </si>
  <si>
    <t>Бутерброд с сыром и маслом сливочным 5/15/30</t>
  </si>
  <si>
    <t>Чай с сахаром 200/15</t>
  </si>
  <si>
    <t>Яблоко  1/150</t>
  </si>
  <si>
    <t>Мороженое «Пломбир» 1/80</t>
  </si>
  <si>
    <t>Огурец свежий порционно</t>
  </si>
  <si>
    <t>ТТК3</t>
  </si>
  <si>
    <t>22.76</t>
  </si>
  <si>
    <t>Капуста тушеная</t>
  </si>
  <si>
    <t>Суп картофельный с макаронными изделиями</t>
  </si>
  <si>
    <t>0.1</t>
  </si>
  <si>
    <t>177.3</t>
  </si>
  <si>
    <t>0.29</t>
  </si>
  <si>
    <t>0.03</t>
  </si>
  <si>
    <t xml:space="preserve">Компот из сухофруктов </t>
  </si>
  <si>
    <t>Апельсин 1/150</t>
  </si>
  <si>
    <t>0.05</t>
  </si>
  <si>
    <t>0.33</t>
  </si>
  <si>
    <t>Сок фруктовый</t>
  </si>
  <si>
    <t>Итого завтрак:</t>
  </si>
  <si>
    <t>0.18</t>
  </si>
  <si>
    <t>34.48</t>
  </si>
  <si>
    <t>Суп картофельный с пшеном</t>
  </si>
  <si>
    <t>Компот из апельсинов</t>
  </si>
  <si>
    <t>223/337</t>
  </si>
  <si>
    <t>0.8</t>
  </si>
  <si>
    <t>0.12</t>
  </si>
  <si>
    <t xml:space="preserve">Свекла тушеная </t>
  </si>
  <si>
    <t>Борщ с капустой свежей и картофелем</t>
  </si>
  <si>
    <t>Ттк 12</t>
  </si>
  <si>
    <t xml:space="preserve">Пшеничная каша </t>
  </si>
  <si>
    <t>0.15</t>
  </si>
  <si>
    <t>0.16</t>
  </si>
  <si>
    <t>0.04</t>
  </si>
  <si>
    <t xml:space="preserve">Суп из овощей  </t>
  </si>
  <si>
    <t>49.84</t>
  </si>
  <si>
    <t xml:space="preserve">Каша рассыпчатая гречневая  </t>
  </si>
  <si>
    <t>73.45</t>
  </si>
  <si>
    <t>0.023</t>
  </si>
  <si>
    <t>184.5</t>
  </si>
  <si>
    <t>Компот из сухофруктов</t>
  </si>
  <si>
    <t xml:space="preserve">Летний сезон </t>
  </si>
  <si>
    <t>День: шестой</t>
  </si>
  <si>
    <t>Булочка сдобная с орехом грецким</t>
  </si>
  <si>
    <t>Какао с молоком</t>
  </si>
  <si>
    <t xml:space="preserve">Рассольник ленинградский  </t>
  </si>
  <si>
    <t>Рис припущенный</t>
  </si>
  <si>
    <t>Сезон летний</t>
  </si>
  <si>
    <t xml:space="preserve">День: седьмой </t>
  </si>
  <si>
    <t xml:space="preserve">Кукуруза консервированная </t>
  </si>
  <si>
    <t>0.2</t>
  </si>
  <si>
    <t xml:space="preserve">Компот из яблок </t>
  </si>
  <si>
    <t>День: восьмой</t>
  </si>
  <si>
    <t>32.97</t>
  </si>
  <si>
    <t>Суп картофельный с клецками</t>
  </si>
  <si>
    <t>46.42</t>
  </si>
  <si>
    <t>Итого обед</t>
  </si>
  <si>
    <t>День: девятый</t>
  </si>
  <si>
    <t>Булочка с маком</t>
  </si>
  <si>
    <t>140.2</t>
  </si>
  <si>
    <t>29.2</t>
  </si>
  <si>
    <t xml:space="preserve">0.16 </t>
  </si>
  <si>
    <t xml:space="preserve">Хлеб  пшеничный </t>
  </si>
  <si>
    <t>Хлеб  ржано-пшеничный</t>
  </si>
  <si>
    <t>36.40</t>
  </si>
  <si>
    <t>86.34</t>
  </si>
  <si>
    <t>31.48</t>
  </si>
  <si>
    <t>1,58 '</t>
  </si>
  <si>
    <t>Борщ из свежей капусты</t>
  </si>
  <si>
    <t>Макаронные изделия отварные</t>
  </si>
  <si>
    <t xml:space="preserve">Сезон летний </t>
  </si>
  <si>
    <t>День: десятый</t>
  </si>
  <si>
    <t xml:space="preserve">Щи из свежей капусты  </t>
  </si>
  <si>
    <t>61.17</t>
  </si>
  <si>
    <t xml:space="preserve">Рис отварной </t>
  </si>
  <si>
    <t xml:space="preserve">Компот из яблок и алычи </t>
  </si>
  <si>
    <t>День: одиннадцатый</t>
  </si>
  <si>
    <t xml:space="preserve">Капуста тушеная </t>
  </si>
  <si>
    <t>День: двенадцатый</t>
  </si>
  <si>
    <t xml:space="preserve">Сок фруктовый </t>
  </si>
  <si>
    <t>День: тринадцатый</t>
  </si>
  <si>
    <t>Кабачки тушеные</t>
  </si>
  <si>
    <t>Гречка отварная</t>
  </si>
  <si>
    <t>Компот из яблок и алычи</t>
  </si>
  <si>
    <t>День: четырнадцатый</t>
  </si>
  <si>
    <t>Свекла тушеная</t>
  </si>
  <si>
    <t xml:space="preserve">Суп гороховый </t>
  </si>
  <si>
    <t>Рис отварной</t>
  </si>
  <si>
    <t>Хлеб  ржаной</t>
  </si>
  <si>
    <t>День: пятнадцатый</t>
  </si>
  <si>
    <t>День: первый</t>
  </si>
  <si>
    <t>День: второй</t>
  </si>
  <si>
    <t>День:третий</t>
  </si>
  <si>
    <t>День:четвертый</t>
  </si>
  <si>
    <t>День:пятый</t>
  </si>
  <si>
    <t>Чай с лимоном 200/15/7</t>
  </si>
  <si>
    <t>Зеленый горошек отварной</t>
  </si>
  <si>
    <t>Картофель отварной со сливочным маслом 150/5</t>
  </si>
  <si>
    <t>Йогурт  молочный 1/125</t>
  </si>
  <si>
    <t>Оладьи со сгущенным молоком 160/15</t>
  </si>
  <si>
    <t>Помидор свежий порционно</t>
  </si>
  <si>
    <t>Плов из птицы 150/90</t>
  </si>
  <si>
    <t>Запеканка из творога с соусом яблочным 150/20</t>
  </si>
  <si>
    <t>Чай с сахаром  200/15</t>
  </si>
  <si>
    <t>Яблоко 1/150</t>
  </si>
  <si>
    <t>Чай с молоком  150/50/15</t>
  </si>
  <si>
    <t>Каша молочная из пшена с маслом сливочным 200/10</t>
  </si>
  <si>
    <t>Помидоры свежие порционно</t>
  </si>
  <si>
    <t>Пудинг «Чудо» 1/100</t>
  </si>
  <si>
    <t>Каша молочная из манной крупы  с маслом сливочным 200/10</t>
  </si>
  <si>
    <t>Яблоко свежее 1/150</t>
  </si>
  <si>
    <t>Чай с лимоном  200/15/7</t>
  </si>
  <si>
    <t>Картофель отварной со сливочным маслом  150/5</t>
  </si>
  <si>
    <t>Бутерброд горячий с курицей отварной 30/30</t>
  </si>
  <si>
    <t>Каша вязкая с пшеном с маслом сливочным 200/10</t>
  </si>
  <si>
    <t>Бутерброд с сыром и сливочным маслом  30/15/5</t>
  </si>
  <si>
    <t>Плов из птицы  150/90</t>
  </si>
  <si>
    <t>Каша молочная из манной крупы с маслом сливочным 200/10</t>
  </si>
  <si>
    <t>Котлеты из мякоти кур с соусом 80/20</t>
  </si>
  <si>
    <t>295/331</t>
  </si>
  <si>
    <t>Поджарка из мякоти кур 80/20</t>
  </si>
  <si>
    <t>269/331</t>
  </si>
  <si>
    <t>Запеканка из творога с морковью с соусом яблочным 150/20</t>
  </si>
  <si>
    <t>222/337</t>
  </si>
  <si>
    <t>Отбивная из филе кур 90</t>
  </si>
  <si>
    <t>Котлета рубленая из курицы 80/20</t>
  </si>
  <si>
    <t>Тефтели из говядины 80/50</t>
  </si>
  <si>
    <t>Котлеты из говядины с соусом 80/20</t>
  </si>
  <si>
    <t>268/331</t>
  </si>
  <si>
    <t>279/330</t>
  </si>
  <si>
    <t>Котлеты домашние с соусом 80/20</t>
  </si>
  <si>
    <t>Котлеты куриные с соусом 80/20</t>
  </si>
  <si>
    <t>294/331</t>
  </si>
  <si>
    <t>Котлета рыбная с соусом 80/20</t>
  </si>
  <si>
    <t>234/331</t>
  </si>
  <si>
    <t>Омлет натуральный  159</t>
  </si>
  <si>
    <t>Котлеты рубленые из курицы с соусом 80/20</t>
  </si>
  <si>
    <t>Фрикадельки из кур с соусом 80/20</t>
  </si>
  <si>
    <t>297/331</t>
  </si>
  <si>
    <t>Котлета рубленая куриная с соусом 80/20</t>
  </si>
  <si>
    <t>Минтай, припущенный с овощами 80/50</t>
  </si>
  <si>
    <t>Тефтели из говядины   80/50</t>
  </si>
  <si>
    <t>Котлета рыбная  с соусом 80/20</t>
  </si>
  <si>
    <t>Каша молочная из манной крупы со сливочным маслом 200/10</t>
  </si>
  <si>
    <t xml:space="preserve">Конфета вафельная в инд. Упаковке 1/40 </t>
  </si>
  <si>
    <t>Конфета вафельная в инд упаковке 1/40</t>
  </si>
  <si>
    <t xml:space="preserve">Отбивная из филе кур </t>
  </si>
  <si>
    <t xml:space="preserve">Омлет натуральный  </t>
  </si>
  <si>
    <t>Печенье в инд упаковке 1/60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</si>
</sst>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Border="1" applyAlignment="1">
      <alignment vertical="center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98"/>
  <sheetViews>
    <sheetView tabSelected="1" workbookViewId="0">
      <selection activeCell="F402" sqref="F402"/>
    </sheetView>
  </sheetViews>
  <sheetFormatPr defaultRowHeight="15" x14ac:dyDescent="0.25"/>
  <cols>
    <col min="3" max="3" width="37.5703125" customWidth="1"/>
    <col min="5" max="8" width="9.42578125" bestFit="1" customWidth="1"/>
    <col min="9" max="9" width="9.5703125" bestFit="1" customWidth="1"/>
    <col min="10" max="10" width="11.28515625" bestFit="1" customWidth="1"/>
    <col min="11" max="11" width="9.5703125" bestFit="1" customWidth="1"/>
    <col min="12" max="15" width="11.28515625" bestFit="1" customWidth="1"/>
  </cols>
  <sheetData>
    <row r="1" spans="2:15" ht="15.75" x14ac:dyDescent="0.25">
      <c r="B1" s="2" t="s">
        <v>81</v>
      </c>
    </row>
    <row r="2" spans="2:15" ht="15.75" x14ac:dyDescent="0.25">
      <c r="B2" s="2" t="s">
        <v>130</v>
      </c>
    </row>
    <row r="3" spans="2:15" ht="31.5" x14ac:dyDescent="0.25">
      <c r="B3" s="4" t="s">
        <v>0</v>
      </c>
      <c r="C3" s="25" t="s">
        <v>2</v>
      </c>
      <c r="D3" s="5" t="s">
        <v>3</v>
      </c>
      <c r="E3" s="26" t="s">
        <v>5</v>
      </c>
      <c r="F3" s="26"/>
      <c r="G3" s="26"/>
      <c r="H3" s="5" t="s">
        <v>6</v>
      </c>
      <c r="I3" s="26" t="s">
        <v>9</v>
      </c>
      <c r="J3" s="26"/>
      <c r="K3" s="26"/>
      <c r="L3" s="26" t="s">
        <v>11</v>
      </c>
      <c r="M3" s="26"/>
      <c r="N3" s="26"/>
      <c r="O3" s="26"/>
    </row>
    <row r="4" spans="2:15" ht="31.5" x14ac:dyDescent="0.25">
      <c r="B4" s="4" t="s">
        <v>1</v>
      </c>
      <c r="C4" s="25"/>
      <c r="D4" s="5" t="s">
        <v>4</v>
      </c>
      <c r="E4" s="26"/>
      <c r="F4" s="26"/>
      <c r="G4" s="26"/>
      <c r="H4" s="5" t="s">
        <v>7</v>
      </c>
      <c r="I4" s="26" t="s">
        <v>10</v>
      </c>
      <c r="J4" s="26"/>
      <c r="K4" s="26"/>
      <c r="L4" s="26"/>
      <c r="M4" s="26"/>
      <c r="N4" s="26"/>
      <c r="O4" s="26"/>
    </row>
    <row r="5" spans="2:15" ht="31.5" x14ac:dyDescent="0.25">
      <c r="B5" s="6"/>
      <c r="C5" s="25"/>
      <c r="D5" s="6"/>
      <c r="E5" s="5" t="s">
        <v>12</v>
      </c>
      <c r="F5" s="5" t="s">
        <v>13</v>
      </c>
      <c r="G5" s="5" t="s">
        <v>14</v>
      </c>
      <c r="H5" s="5" t="s">
        <v>8</v>
      </c>
      <c r="I5" s="5" t="s">
        <v>15</v>
      </c>
      <c r="J5" s="5" t="s">
        <v>16</v>
      </c>
      <c r="K5" s="5" t="s">
        <v>17</v>
      </c>
      <c r="L5" s="5" t="s">
        <v>18</v>
      </c>
      <c r="M5" s="5" t="s">
        <v>19</v>
      </c>
      <c r="N5" s="5" t="s">
        <v>20</v>
      </c>
      <c r="O5" s="5" t="s">
        <v>21</v>
      </c>
    </row>
    <row r="6" spans="2:15" ht="15.75" x14ac:dyDescent="0.25">
      <c r="B6" s="7"/>
      <c r="C6" s="4" t="s">
        <v>22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31.5" x14ac:dyDescent="0.25">
      <c r="B7" s="7">
        <v>181</v>
      </c>
      <c r="C7" s="7" t="s">
        <v>183</v>
      </c>
      <c r="D7" s="7">
        <v>210</v>
      </c>
      <c r="E7" s="8">
        <v>6.1</v>
      </c>
      <c r="F7" s="8">
        <v>11.3</v>
      </c>
      <c r="G7" s="8">
        <v>23.5</v>
      </c>
      <c r="H7" s="8">
        <v>260</v>
      </c>
      <c r="I7" s="8">
        <v>0.1</v>
      </c>
      <c r="J7" s="8">
        <v>2.4</v>
      </c>
      <c r="K7" s="8">
        <v>0.03</v>
      </c>
      <c r="L7" s="8">
        <v>20.13</v>
      </c>
      <c r="M7" s="8">
        <v>179.66</v>
      </c>
      <c r="N7" s="8">
        <v>35.200000000000003</v>
      </c>
      <c r="O7" s="8">
        <v>1.5</v>
      </c>
    </row>
    <row r="8" spans="2:15" ht="31.5" x14ac:dyDescent="0.25">
      <c r="B8" s="7">
        <v>3</v>
      </c>
      <c r="C8" s="7" t="s">
        <v>41</v>
      </c>
      <c r="D8" s="7">
        <v>50</v>
      </c>
      <c r="E8" s="8">
        <v>5.9</v>
      </c>
      <c r="F8" s="8">
        <v>8.5</v>
      </c>
      <c r="G8" s="8">
        <v>14.2</v>
      </c>
      <c r="H8" s="8">
        <v>157</v>
      </c>
      <c r="I8" s="8">
        <v>6.0000000000000001E-3</v>
      </c>
      <c r="J8" s="8">
        <v>0.24</v>
      </c>
      <c r="K8" s="8">
        <v>0.04</v>
      </c>
      <c r="L8" s="8">
        <v>150</v>
      </c>
      <c r="M8" s="8">
        <v>81</v>
      </c>
      <c r="N8" s="8">
        <v>7.5</v>
      </c>
      <c r="O8" s="8">
        <v>0.16500000000000001</v>
      </c>
    </row>
    <row r="9" spans="2:15" ht="15.75" x14ac:dyDescent="0.25">
      <c r="B9" s="7">
        <v>376</v>
      </c>
      <c r="C9" s="7" t="s">
        <v>42</v>
      </c>
      <c r="D9" s="7">
        <v>215</v>
      </c>
      <c r="E9" s="8">
        <v>0.1</v>
      </c>
      <c r="F9" s="8">
        <v>0</v>
      </c>
      <c r="G9" s="8">
        <v>15</v>
      </c>
      <c r="H9" s="8">
        <v>60</v>
      </c>
      <c r="I9" s="8">
        <v>0.02</v>
      </c>
      <c r="J9" s="8">
        <v>0</v>
      </c>
      <c r="K9" s="8">
        <v>0</v>
      </c>
      <c r="L9" s="8">
        <v>3.22</v>
      </c>
      <c r="M9" s="8">
        <v>11.06</v>
      </c>
      <c r="N9" s="8">
        <v>2.13</v>
      </c>
      <c r="O9" s="8">
        <v>0.16</v>
      </c>
    </row>
    <row r="10" spans="2:15" ht="15.75" x14ac:dyDescent="0.25">
      <c r="B10" s="7">
        <v>338</v>
      </c>
      <c r="C10" s="7" t="s">
        <v>43</v>
      </c>
      <c r="D10" s="7">
        <v>150</v>
      </c>
      <c r="E10" s="8">
        <v>0.6</v>
      </c>
      <c r="F10" s="8">
        <v>0</v>
      </c>
      <c r="G10" s="8">
        <v>18.899999999999999</v>
      </c>
      <c r="H10" s="8">
        <v>78</v>
      </c>
      <c r="I10" s="8">
        <v>0.03</v>
      </c>
      <c r="J10" s="8">
        <v>0</v>
      </c>
      <c r="K10" s="8">
        <v>0</v>
      </c>
      <c r="L10" s="8">
        <v>4.95</v>
      </c>
      <c r="M10" s="8">
        <v>2.91</v>
      </c>
      <c r="N10" s="8">
        <v>8.5500000000000007</v>
      </c>
      <c r="O10" s="8">
        <v>0.68</v>
      </c>
    </row>
    <row r="11" spans="2:15" ht="15.75" x14ac:dyDescent="0.25">
      <c r="B11" s="7"/>
      <c r="C11" s="7" t="s">
        <v>44</v>
      </c>
      <c r="D11" s="7">
        <v>80</v>
      </c>
      <c r="E11" s="8">
        <v>2.7</v>
      </c>
      <c r="F11" s="8">
        <v>5</v>
      </c>
      <c r="G11" s="8">
        <v>20.399999999999999</v>
      </c>
      <c r="H11" s="8">
        <v>93.7</v>
      </c>
      <c r="I11" s="8">
        <v>1E-3</v>
      </c>
      <c r="J11" s="8">
        <v>0</v>
      </c>
      <c r="K11" s="8">
        <v>0</v>
      </c>
      <c r="L11" s="8">
        <v>3.39</v>
      </c>
      <c r="M11" s="8">
        <v>0.41</v>
      </c>
      <c r="N11" s="8">
        <v>2.2599999999999998</v>
      </c>
      <c r="O11" s="8">
        <v>0.05</v>
      </c>
    </row>
    <row r="12" spans="2:15" ht="15.75" x14ac:dyDescent="0.25">
      <c r="B12" s="7"/>
      <c r="C12" s="7" t="s">
        <v>23</v>
      </c>
      <c r="D12" s="9">
        <f>SUM(D7:D11)</f>
        <v>705</v>
      </c>
      <c r="E12" s="9">
        <f t="shared" ref="E12:O12" si="0">SUM(E7:E11)</f>
        <v>15.399999999999999</v>
      </c>
      <c r="F12" s="9">
        <f t="shared" si="0"/>
        <v>24.8</v>
      </c>
      <c r="G12" s="9">
        <f t="shared" si="0"/>
        <v>92</v>
      </c>
      <c r="H12" s="9">
        <f t="shared" si="0"/>
        <v>648.70000000000005</v>
      </c>
      <c r="I12" s="9">
        <f t="shared" si="0"/>
        <v>0.157</v>
      </c>
      <c r="J12" s="9">
        <f t="shared" si="0"/>
        <v>2.6399999999999997</v>
      </c>
      <c r="K12" s="9">
        <f t="shared" si="0"/>
        <v>7.0000000000000007E-2</v>
      </c>
      <c r="L12" s="9">
        <f t="shared" si="0"/>
        <v>181.68999999999997</v>
      </c>
      <c r="M12" s="9">
        <f t="shared" si="0"/>
        <v>275.04000000000002</v>
      </c>
      <c r="N12" s="9">
        <f t="shared" si="0"/>
        <v>55.640000000000008</v>
      </c>
      <c r="O12" s="9">
        <f t="shared" si="0"/>
        <v>2.5549999999999997</v>
      </c>
    </row>
    <row r="13" spans="2:15" ht="15.75" x14ac:dyDescent="0.25">
      <c r="B13" s="7"/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2:15" ht="15.75" x14ac:dyDescent="0.25">
      <c r="B14" s="7"/>
      <c r="C14" s="4" t="s">
        <v>24</v>
      </c>
      <c r="D14" s="7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2:15" ht="15.75" x14ac:dyDescent="0.25">
      <c r="B15" s="7">
        <v>71</v>
      </c>
      <c r="C15" s="7" t="s">
        <v>45</v>
      </c>
      <c r="D15" s="7">
        <v>60</v>
      </c>
      <c r="E15" s="8">
        <v>0.5</v>
      </c>
      <c r="F15" s="8">
        <v>0</v>
      </c>
      <c r="G15" s="8">
        <v>2</v>
      </c>
      <c r="H15" s="8">
        <v>9</v>
      </c>
      <c r="I15" s="8">
        <v>0</v>
      </c>
      <c r="J15" s="8">
        <v>1.4</v>
      </c>
      <c r="K15" s="8" t="s">
        <v>25</v>
      </c>
      <c r="L15" s="8">
        <v>8</v>
      </c>
      <c r="M15" s="8">
        <v>12</v>
      </c>
      <c r="N15" s="8">
        <v>6.5</v>
      </c>
      <c r="O15" s="8">
        <v>0.15</v>
      </c>
    </row>
    <row r="16" spans="2:15" ht="15.75" x14ac:dyDescent="0.25">
      <c r="B16" s="7">
        <v>102</v>
      </c>
      <c r="C16" s="7" t="s">
        <v>26</v>
      </c>
      <c r="D16" s="7">
        <v>200</v>
      </c>
      <c r="E16" s="8">
        <v>6.06</v>
      </c>
      <c r="F16" s="8">
        <v>4.28</v>
      </c>
      <c r="G16" s="8">
        <v>19.079999999999998</v>
      </c>
      <c r="H16" s="8">
        <v>131</v>
      </c>
      <c r="I16" s="8" t="s">
        <v>27</v>
      </c>
      <c r="J16" s="8">
        <v>12.38</v>
      </c>
      <c r="K16" s="8">
        <v>0</v>
      </c>
      <c r="L16" s="8" t="s">
        <v>28</v>
      </c>
      <c r="M16" s="8">
        <v>107.93</v>
      </c>
      <c r="N16" s="8">
        <v>43.1</v>
      </c>
      <c r="O16" s="8">
        <v>1.98</v>
      </c>
    </row>
    <row r="17" spans="2:15" ht="31.5" x14ac:dyDescent="0.25">
      <c r="B17" s="7" t="s">
        <v>159</v>
      </c>
      <c r="C17" s="7" t="s">
        <v>158</v>
      </c>
      <c r="D17" s="7">
        <v>100</v>
      </c>
      <c r="E17" s="8">
        <v>21.8</v>
      </c>
      <c r="F17" s="8">
        <v>15.52</v>
      </c>
      <c r="G17" s="8">
        <v>17.760000000000002</v>
      </c>
      <c r="H17" s="8">
        <v>257.60000000000002</v>
      </c>
      <c r="I17" s="8">
        <v>0.03</v>
      </c>
      <c r="J17" s="8">
        <v>0</v>
      </c>
      <c r="K17" s="8">
        <v>0</v>
      </c>
      <c r="L17" s="8">
        <v>4.95</v>
      </c>
      <c r="M17" s="8">
        <v>2.91</v>
      </c>
      <c r="N17" s="8">
        <v>8.5500000000000007</v>
      </c>
      <c r="O17" s="8">
        <v>0.68</v>
      </c>
    </row>
    <row r="18" spans="2:15" ht="15.75" x14ac:dyDescent="0.25">
      <c r="B18" s="7">
        <v>309</v>
      </c>
      <c r="C18" s="7" t="s">
        <v>29</v>
      </c>
      <c r="D18" s="7">
        <v>150</v>
      </c>
      <c r="E18" s="8">
        <v>5.3</v>
      </c>
      <c r="F18" s="8">
        <v>4.8</v>
      </c>
      <c r="G18" s="8">
        <v>28.57</v>
      </c>
      <c r="H18" s="8">
        <v>179.4</v>
      </c>
      <c r="I18" s="8" t="s">
        <v>30</v>
      </c>
      <c r="J18" s="8">
        <v>65.05</v>
      </c>
      <c r="K18" s="8">
        <v>0</v>
      </c>
      <c r="L18" s="8">
        <v>127.7</v>
      </c>
      <c r="M18" s="8" t="s">
        <v>31</v>
      </c>
      <c r="N18" s="8" t="s">
        <v>32</v>
      </c>
      <c r="O18" s="8">
        <v>2.68</v>
      </c>
    </row>
    <row r="19" spans="2:15" ht="15.75" x14ac:dyDescent="0.25">
      <c r="B19" s="7">
        <v>1091</v>
      </c>
      <c r="C19" s="7" t="s">
        <v>33</v>
      </c>
      <c r="D19" s="7">
        <v>30</v>
      </c>
      <c r="E19" s="8">
        <v>2.66</v>
      </c>
      <c r="F19" s="8">
        <v>1</v>
      </c>
      <c r="G19" s="8">
        <v>14</v>
      </c>
      <c r="H19" s="8">
        <v>79.8</v>
      </c>
      <c r="I19" s="8" t="s">
        <v>34</v>
      </c>
      <c r="J19" s="8">
        <v>0.2</v>
      </c>
      <c r="K19" s="8">
        <v>0</v>
      </c>
      <c r="L19" s="8">
        <v>28.5</v>
      </c>
      <c r="M19" s="8">
        <v>20.6</v>
      </c>
      <c r="N19" s="8">
        <v>9.1999999999999993</v>
      </c>
      <c r="O19" s="8">
        <v>0.96</v>
      </c>
    </row>
    <row r="20" spans="2:15" ht="15.75" x14ac:dyDescent="0.25">
      <c r="B20" s="7">
        <v>1091</v>
      </c>
      <c r="C20" s="7" t="s">
        <v>35</v>
      </c>
      <c r="D20" s="7">
        <v>30</v>
      </c>
      <c r="E20" s="8">
        <v>1.83</v>
      </c>
      <c r="F20" s="8">
        <v>0.36</v>
      </c>
      <c r="G20" s="8">
        <v>11.97</v>
      </c>
      <c r="H20" s="8">
        <v>59.1</v>
      </c>
      <c r="I20" s="8" t="s">
        <v>36</v>
      </c>
      <c r="J20" s="8">
        <v>0</v>
      </c>
      <c r="K20" s="8">
        <v>0</v>
      </c>
      <c r="L20" s="8">
        <v>3.22</v>
      </c>
      <c r="M20" s="8">
        <v>11.06</v>
      </c>
      <c r="N20" s="8">
        <v>2.13</v>
      </c>
      <c r="O20" s="8">
        <v>0.16</v>
      </c>
    </row>
    <row r="21" spans="2:15" ht="15.75" x14ac:dyDescent="0.25">
      <c r="B21" s="7">
        <v>346</v>
      </c>
      <c r="C21" s="7" t="s">
        <v>37</v>
      </c>
      <c r="D21" s="7">
        <v>200</v>
      </c>
      <c r="E21" s="8">
        <v>0.24</v>
      </c>
      <c r="F21" s="8">
        <v>0</v>
      </c>
      <c r="G21" s="8">
        <v>28.8</v>
      </c>
      <c r="H21" s="8">
        <v>116.2</v>
      </c>
      <c r="I21" s="8">
        <v>0.03</v>
      </c>
      <c r="J21" s="8">
        <v>0</v>
      </c>
      <c r="K21" s="8">
        <v>0</v>
      </c>
      <c r="L21" s="8">
        <v>4.95</v>
      </c>
      <c r="M21" s="8">
        <v>2.91</v>
      </c>
      <c r="N21" s="8">
        <v>8.5500000000000007</v>
      </c>
      <c r="O21" s="8" t="s">
        <v>38</v>
      </c>
    </row>
    <row r="22" spans="2:15" ht="15.75" x14ac:dyDescent="0.25">
      <c r="B22" s="7"/>
      <c r="C22" s="7" t="s">
        <v>39</v>
      </c>
      <c r="D22" s="7">
        <f>SUM(D15:D21)</f>
        <v>770</v>
      </c>
      <c r="E22" s="7">
        <f t="shared" ref="E22:O22" si="1">SUM(E15:E21)</f>
        <v>38.389999999999993</v>
      </c>
      <c r="F22" s="7">
        <f t="shared" si="1"/>
        <v>25.96</v>
      </c>
      <c r="G22" s="7">
        <f t="shared" si="1"/>
        <v>122.17999999999999</v>
      </c>
      <c r="H22" s="7">
        <f t="shared" si="1"/>
        <v>832.1</v>
      </c>
      <c r="I22" s="7">
        <f t="shared" si="1"/>
        <v>0.06</v>
      </c>
      <c r="J22" s="7">
        <f t="shared" si="1"/>
        <v>79.03</v>
      </c>
      <c r="K22" s="7">
        <f t="shared" si="1"/>
        <v>0</v>
      </c>
      <c r="L22" s="7">
        <f t="shared" si="1"/>
        <v>177.32</v>
      </c>
      <c r="M22" s="7">
        <f t="shared" si="1"/>
        <v>157.41</v>
      </c>
      <c r="N22" s="7">
        <f t="shared" si="1"/>
        <v>78.03</v>
      </c>
      <c r="O22" s="7">
        <f t="shared" si="1"/>
        <v>6.61</v>
      </c>
    </row>
    <row r="23" spans="2:15" ht="15.75" x14ac:dyDescent="0.25">
      <c r="B23" s="7"/>
      <c r="C23" s="7" t="s">
        <v>40</v>
      </c>
      <c r="D23" s="9">
        <f>D12+D22</f>
        <v>1475</v>
      </c>
      <c r="E23" s="9">
        <f t="shared" ref="E23:O23" si="2">E12+E22</f>
        <v>53.789999999999992</v>
      </c>
      <c r="F23" s="9">
        <f t="shared" si="2"/>
        <v>50.760000000000005</v>
      </c>
      <c r="G23" s="9">
        <f t="shared" si="2"/>
        <v>214.18</v>
      </c>
      <c r="H23" s="9">
        <f t="shared" si="2"/>
        <v>1480.8000000000002</v>
      </c>
      <c r="I23" s="9">
        <f t="shared" si="2"/>
        <v>0.217</v>
      </c>
      <c r="J23" s="9">
        <f t="shared" si="2"/>
        <v>81.67</v>
      </c>
      <c r="K23" s="9">
        <f t="shared" si="2"/>
        <v>7.0000000000000007E-2</v>
      </c>
      <c r="L23" s="9">
        <f t="shared" si="2"/>
        <v>359.01</v>
      </c>
      <c r="M23" s="9">
        <f t="shared" si="2"/>
        <v>432.45000000000005</v>
      </c>
      <c r="N23" s="9">
        <f t="shared" si="2"/>
        <v>133.67000000000002</v>
      </c>
      <c r="O23" s="9">
        <f t="shared" si="2"/>
        <v>9.1649999999999991</v>
      </c>
    </row>
    <row r="25" spans="2:15" ht="15.75" x14ac:dyDescent="0.25">
      <c r="B25" s="2" t="s">
        <v>81</v>
      </c>
    </row>
    <row r="26" spans="2:15" ht="15.75" x14ac:dyDescent="0.25">
      <c r="B26" s="2" t="s">
        <v>131</v>
      </c>
    </row>
    <row r="27" spans="2:15" ht="31.5" x14ac:dyDescent="0.25">
      <c r="B27" s="4" t="s">
        <v>0</v>
      </c>
      <c r="C27" s="25" t="s">
        <v>2</v>
      </c>
      <c r="D27" s="5" t="s">
        <v>3</v>
      </c>
      <c r="E27" s="26" t="s">
        <v>5</v>
      </c>
      <c r="F27" s="26"/>
      <c r="G27" s="26"/>
      <c r="H27" s="5" t="s">
        <v>6</v>
      </c>
      <c r="I27" s="26" t="s">
        <v>9</v>
      </c>
      <c r="J27" s="26"/>
      <c r="K27" s="26"/>
      <c r="L27" s="26" t="s">
        <v>11</v>
      </c>
      <c r="M27" s="26"/>
      <c r="N27" s="26"/>
      <c r="O27" s="26"/>
    </row>
    <row r="28" spans="2:15" ht="31.5" x14ac:dyDescent="0.25">
      <c r="B28" s="4" t="s">
        <v>1</v>
      </c>
      <c r="C28" s="25"/>
      <c r="D28" s="5" t="s">
        <v>4</v>
      </c>
      <c r="E28" s="26"/>
      <c r="F28" s="26"/>
      <c r="G28" s="26"/>
      <c r="H28" s="5" t="s">
        <v>7</v>
      </c>
      <c r="I28" s="26" t="s">
        <v>10</v>
      </c>
      <c r="J28" s="26"/>
      <c r="K28" s="26"/>
      <c r="L28" s="26"/>
      <c r="M28" s="26"/>
      <c r="N28" s="26"/>
      <c r="O28" s="26"/>
    </row>
    <row r="29" spans="2:15" ht="31.5" x14ac:dyDescent="0.25">
      <c r="B29" s="6"/>
      <c r="C29" s="25"/>
      <c r="D29" s="6"/>
      <c r="E29" s="5" t="s">
        <v>12</v>
      </c>
      <c r="F29" s="5" t="s">
        <v>13</v>
      </c>
      <c r="G29" s="5" t="s">
        <v>14</v>
      </c>
      <c r="H29" s="5" t="s">
        <v>8</v>
      </c>
      <c r="I29" s="5" t="s">
        <v>15</v>
      </c>
      <c r="J29" s="5" t="s">
        <v>16</v>
      </c>
      <c r="K29" s="5" t="s">
        <v>17</v>
      </c>
      <c r="L29" s="5" t="s">
        <v>18</v>
      </c>
      <c r="M29" s="5" t="s">
        <v>19</v>
      </c>
      <c r="N29" s="5" t="s">
        <v>20</v>
      </c>
      <c r="O29" s="5" t="s">
        <v>21</v>
      </c>
    </row>
    <row r="30" spans="2:15" ht="15.75" x14ac:dyDescent="0.25">
      <c r="B30" s="7"/>
      <c r="C30" s="4" t="s">
        <v>22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2:15" ht="15.75" x14ac:dyDescent="0.25">
      <c r="B31" s="7">
        <v>338</v>
      </c>
      <c r="C31" s="7" t="s">
        <v>55</v>
      </c>
      <c r="D31" s="10">
        <v>150</v>
      </c>
      <c r="E31" s="8">
        <v>0.8</v>
      </c>
      <c r="F31" s="8">
        <v>0</v>
      </c>
      <c r="G31" s="8">
        <v>25.2</v>
      </c>
      <c r="H31" s="8">
        <v>104</v>
      </c>
      <c r="I31" s="8">
        <v>6.0000000000000001E-3</v>
      </c>
      <c r="J31" s="8">
        <v>0.24</v>
      </c>
      <c r="K31" s="8">
        <v>0.04</v>
      </c>
      <c r="L31" s="8">
        <v>1.5</v>
      </c>
      <c r="M31" s="8">
        <v>0.81</v>
      </c>
      <c r="N31" s="8">
        <v>7.5</v>
      </c>
      <c r="O31" s="8">
        <v>0.16500000000000001</v>
      </c>
    </row>
    <row r="32" spans="2:15" ht="15.75" x14ac:dyDescent="0.25">
      <c r="B32" s="7" t="s">
        <v>46</v>
      </c>
      <c r="C32" s="7" t="s">
        <v>160</v>
      </c>
      <c r="D32" s="10">
        <v>100</v>
      </c>
      <c r="E32" s="8">
        <v>14.58</v>
      </c>
      <c r="F32" s="8">
        <v>11.78</v>
      </c>
      <c r="G32" s="8">
        <v>14</v>
      </c>
      <c r="H32" s="8">
        <v>311.39999999999998</v>
      </c>
      <c r="I32" s="8">
        <v>6.2E-2</v>
      </c>
      <c r="J32" s="8" t="s">
        <v>47</v>
      </c>
      <c r="K32" s="8">
        <v>0</v>
      </c>
      <c r="L32" s="8">
        <v>6.48</v>
      </c>
      <c r="M32" s="8">
        <v>13.03</v>
      </c>
      <c r="N32" s="8">
        <v>28.1</v>
      </c>
      <c r="O32" s="8">
        <v>1.27</v>
      </c>
    </row>
    <row r="33" spans="2:15" ht="15.75" x14ac:dyDescent="0.25">
      <c r="B33" s="7">
        <v>139</v>
      </c>
      <c r="C33" s="7" t="s">
        <v>48</v>
      </c>
      <c r="D33" s="10">
        <v>150</v>
      </c>
      <c r="E33" s="8">
        <v>3</v>
      </c>
      <c r="F33" s="8">
        <v>5.4</v>
      </c>
      <c r="G33" s="8">
        <v>15.9</v>
      </c>
      <c r="H33" s="8">
        <v>124.5</v>
      </c>
      <c r="I33" s="8" t="s">
        <v>36</v>
      </c>
      <c r="J33" s="8">
        <v>0</v>
      </c>
      <c r="K33" s="8">
        <v>0</v>
      </c>
      <c r="L33" s="8">
        <v>3.22</v>
      </c>
      <c r="M33" s="8">
        <v>11.06</v>
      </c>
      <c r="N33" s="8">
        <v>2.13</v>
      </c>
      <c r="O33" s="8">
        <v>0.16</v>
      </c>
    </row>
    <row r="34" spans="2:15" ht="15.75" x14ac:dyDescent="0.25">
      <c r="B34" s="7">
        <v>1091</v>
      </c>
      <c r="C34" s="7" t="s">
        <v>33</v>
      </c>
      <c r="D34" s="10">
        <v>30</v>
      </c>
      <c r="E34" s="8">
        <v>2.66</v>
      </c>
      <c r="F34" s="8">
        <v>1</v>
      </c>
      <c r="G34" s="8">
        <v>14</v>
      </c>
      <c r="H34" s="8">
        <v>79.8</v>
      </c>
      <c r="I34" s="8">
        <v>0.15</v>
      </c>
      <c r="J34" s="8">
        <v>2.68</v>
      </c>
      <c r="K34" s="8">
        <v>0.1</v>
      </c>
      <c r="L34" s="8">
        <v>48.12</v>
      </c>
      <c r="M34" s="8">
        <v>2.56</v>
      </c>
      <c r="N34" s="8">
        <v>30.98</v>
      </c>
      <c r="O34" s="8">
        <v>2.1800000000000002</v>
      </c>
    </row>
    <row r="35" spans="2:15" ht="15.75" x14ac:dyDescent="0.25">
      <c r="B35" s="7">
        <v>1091</v>
      </c>
      <c r="C35" s="7" t="s">
        <v>35</v>
      </c>
      <c r="D35" s="10">
        <v>30</v>
      </c>
      <c r="E35" s="8">
        <v>1.83</v>
      </c>
      <c r="F35" s="8">
        <v>0.36</v>
      </c>
      <c r="G35" s="8">
        <v>11.97</v>
      </c>
      <c r="H35" s="8">
        <v>59.1</v>
      </c>
      <c r="I35" s="8">
        <v>0.03</v>
      </c>
      <c r="J35" s="8">
        <v>0</v>
      </c>
      <c r="K35" s="8">
        <v>0</v>
      </c>
      <c r="L35" s="8">
        <v>4.95</v>
      </c>
      <c r="M35" s="8">
        <v>2.91</v>
      </c>
      <c r="N35" s="8">
        <v>8.5500000000000007</v>
      </c>
      <c r="O35" s="8">
        <v>0.68</v>
      </c>
    </row>
    <row r="36" spans="2:15" ht="15.75" x14ac:dyDescent="0.25">
      <c r="B36" s="7">
        <v>377</v>
      </c>
      <c r="C36" s="7" t="s">
        <v>135</v>
      </c>
      <c r="D36" s="10">
        <v>222</v>
      </c>
      <c r="E36" s="8">
        <v>0.2</v>
      </c>
      <c r="F36" s="8">
        <v>0</v>
      </c>
      <c r="G36" s="8">
        <v>16</v>
      </c>
      <c r="H36" s="8">
        <v>65</v>
      </c>
      <c r="I36" s="8">
        <v>1E-3</v>
      </c>
      <c r="J36" s="8">
        <v>0</v>
      </c>
      <c r="K36" s="8">
        <v>0.04</v>
      </c>
      <c r="L36" s="8">
        <v>2.4</v>
      </c>
      <c r="M36" s="8">
        <v>0.1</v>
      </c>
      <c r="N36" s="8">
        <v>0.05</v>
      </c>
      <c r="O36" s="8">
        <v>0.02</v>
      </c>
    </row>
    <row r="37" spans="2:15" ht="15.75" x14ac:dyDescent="0.25">
      <c r="B37" s="7"/>
      <c r="C37" s="7" t="s">
        <v>23</v>
      </c>
      <c r="D37" s="10">
        <f>SUM(D31:D36)</f>
        <v>682</v>
      </c>
      <c r="E37" s="10">
        <f t="shared" ref="E37:O37" si="3">SUM(E31:E36)</f>
        <v>23.070000000000004</v>
      </c>
      <c r="F37" s="10">
        <f t="shared" si="3"/>
        <v>18.54</v>
      </c>
      <c r="G37" s="10">
        <f t="shared" si="3"/>
        <v>97.07</v>
      </c>
      <c r="H37" s="10">
        <f t="shared" si="3"/>
        <v>743.8</v>
      </c>
      <c r="I37" s="10">
        <f t="shared" si="3"/>
        <v>0.249</v>
      </c>
      <c r="J37" s="10">
        <f t="shared" si="3"/>
        <v>2.92</v>
      </c>
      <c r="K37" s="10">
        <f t="shared" si="3"/>
        <v>0.18000000000000002</v>
      </c>
      <c r="L37" s="10">
        <f t="shared" si="3"/>
        <v>66.67</v>
      </c>
      <c r="M37" s="10">
        <f t="shared" si="3"/>
        <v>30.47</v>
      </c>
      <c r="N37" s="10">
        <f t="shared" si="3"/>
        <v>77.31</v>
      </c>
      <c r="O37" s="10">
        <f t="shared" si="3"/>
        <v>4.4749999999999996</v>
      </c>
    </row>
    <row r="38" spans="2:15" ht="15.75" x14ac:dyDescent="0.25">
      <c r="B38" s="7"/>
      <c r="C38" s="7"/>
      <c r="D38" s="10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2:15" ht="15.75" x14ac:dyDescent="0.25">
      <c r="B39" s="7"/>
      <c r="C39" s="4" t="s">
        <v>24</v>
      </c>
      <c r="D39" s="1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2:15" ht="15.75" x14ac:dyDescent="0.25">
      <c r="B40" s="7">
        <v>131</v>
      </c>
      <c r="C40" s="7" t="s">
        <v>136</v>
      </c>
      <c r="D40" s="10">
        <v>60</v>
      </c>
      <c r="E40" s="8">
        <v>1.86</v>
      </c>
      <c r="F40" s="8">
        <v>2.64</v>
      </c>
      <c r="G40" s="8">
        <v>3.9</v>
      </c>
      <c r="H40" s="8">
        <v>46.8</v>
      </c>
      <c r="I40" s="8">
        <v>0</v>
      </c>
      <c r="J40" s="8">
        <v>6</v>
      </c>
      <c r="K40" s="8">
        <v>0.12</v>
      </c>
      <c r="L40" s="8">
        <v>5</v>
      </c>
      <c r="M40" s="8">
        <v>12</v>
      </c>
      <c r="N40" s="8">
        <v>5.5</v>
      </c>
      <c r="O40" s="8">
        <v>0.22</v>
      </c>
    </row>
    <row r="41" spans="2:15" ht="31.5" x14ac:dyDescent="0.25">
      <c r="B41" s="7">
        <v>103</v>
      </c>
      <c r="C41" s="7" t="s">
        <v>49</v>
      </c>
      <c r="D41" s="10">
        <v>200</v>
      </c>
      <c r="E41" s="8">
        <v>2.12</v>
      </c>
      <c r="F41" s="8">
        <v>2.2200000000000002</v>
      </c>
      <c r="G41" s="8">
        <v>19.38</v>
      </c>
      <c r="H41" s="8">
        <v>106</v>
      </c>
      <c r="I41" s="8">
        <v>6.2E-2</v>
      </c>
      <c r="J41" s="8">
        <v>22.76</v>
      </c>
      <c r="K41" s="8">
        <v>0</v>
      </c>
      <c r="L41" s="8">
        <v>46.48</v>
      </c>
      <c r="M41" s="8">
        <v>53.03</v>
      </c>
      <c r="N41" s="8">
        <v>28.1</v>
      </c>
      <c r="O41" s="8">
        <v>1.27</v>
      </c>
    </row>
    <row r="42" spans="2:15" ht="15.75" x14ac:dyDescent="0.25">
      <c r="B42" s="7" t="s">
        <v>161</v>
      </c>
      <c r="C42" s="7" t="s">
        <v>170</v>
      </c>
      <c r="D42" s="10">
        <v>100</v>
      </c>
      <c r="E42" s="8">
        <v>12.32</v>
      </c>
      <c r="F42" s="8">
        <v>17.46</v>
      </c>
      <c r="G42" s="8">
        <v>20</v>
      </c>
      <c r="H42" s="8">
        <v>289.8</v>
      </c>
      <c r="I42" s="8" t="s">
        <v>50</v>
      </c>
      <c r="J42" s="8">
        <v>5.48</v>
      </c>
      <c r="K42" s="8">
        <v>0</v>
      </c>
      <c r="L42" s="8">
        <v>39.47</v>
      </c>
      <c r="M42" s="8" t="s">
        <v>51</v>
      </c>
      <c r="N42" s="8">
        <v>36.4</v>
      </c>
      <c r="O42" s="8">
        <v>1.59</v>
      </c>
    </row>
    <row r="43" spans="2:15" ht="31.5" x14ac:dyDescent="0.25">
      <c r="B43" s="7">
        <v>310</v>
      </c>
      <c r="C43" s="7" t="s">
        <v>137</v>
      </c>
      <c r="D43" s="10">
        <v>155</v>
      </c>
      <c r="E43" s="8">
        <v>3</v>
      </c>
      <c r="F43" s="8">
        <v>4.9000000000000004</v>
      </c>
      <c r="G43" s="8">
        <v>21.45</v>
      </c>
      <c r="H43" s="8">
        <v>141.9</v>
      </c>
      <c r="I43" s="8" t="s">
        <v>52</v>
      </c>
      <c r="J43" s="8">
        <v>0</v>
      </c>
      <c r="K43" s="8">
        <v>0.02</v>
      </c>
      <c r="L43" s="8">
        <v>15.11</v>
      </c>
      <c r="M43" s="8">
        <v>208</v>
      </c>
      <c r="N43" s="8">
        <v>139</v>
      </c>
      <c r="O43" s="8">
        <v>4.6500000000000004</v>
      </c>
    </row>
    <row r="44" spans="2:15" ht="15.75" x14ac:dyDescent="0.25">
      <c r="B44" s="7">
        <v>1091</v>
      </c>
      <c r="C44" s="7" t="s">
        <v>33</v>
      </c>
      <c r="D44" s="10">
        <v>30</v>
      </c>
      <c r="E44" s="8">
        <v>2.66</v>
      </c>
      <c r="F44" s="8">
        <v>1</v>
      </c>
      <c r="G44" s="8">
        <v>14</v>
      </c>
      <c r="H44" s="8">
        <v>79.8</v>
      </c>
      <c r="I44" s="8">
        <v>0.02</v>
      </c>
      <c r="J44" s="8">
        <v>0</v>
      </c>
      <c r="K44" s="8">
        <v>0</v>
      </c>
      <c r="L44" s="8">
        <v>3.22</v>
      </c>
      <c r="M44" s="8">
        <v>11.06</v>
      </c>
      <c r="N44" s="8">
        <v>2.13</v>
      </c>
      <c r="O44" s="8">
        <v>0.16</v>
      </c>
    </row>
    <row r="45" spans="2:15" ht="15.75" x14ac:dyDescent="0.25">
      <c r="B45" s="7">
        <v>1091</v>
      </c>
      <c r="C45" s="7" t="s">
        <v>35</v>
      </c>
      <c r="D45" s="10">
        <v>30</v>
      </c>
      <c r="E45" s="8">
        <v>1.83</v>
      </c>
      <c r="F45" s="8">
        <v>0.36</v>
      </c>
      <c r="G45" s="8">
        <v>11.97</v>
      </c>
      <c r="H45" s="8">
        <v>59.1</v>
      </c>
      <c r="I45" s="8" t="s">
        <v>53</v>
      </c>
      <c r="J45" s="8">
        <v>0</v>
      </c>
      <c r="K45" s="8">
        <v>0</v>
      </c>
      <c r="L45" s="8">
        <v>4.95</v>
      </c>
      <c r="M45" s="8">
        <v>2.91</v>
      </c>
      <c r="N45" s="8">
        <v>8.5500000000000007</v>
      </c>
      <c r="O45" s="8">
        <v>0.68</v>
      </c>
    </row>
    <row r="46" spans="2:15" ht="15.75" x14ac:dyDescent="0.25">
      <c r="B46" s="7">
        <v>349</v>
      </c>
      <c r="C46" s="7" t="s">
        <v>54</v>
      </c>
      <c r="D46" s="10">
        <v>200</v>
      </c>
      <c r="E46" s="8">
        <v>0.08</v>
      </c>
      <c r="F46" s="8">
        <v>0</v>
      </c>
      <c r="G46" s="8">
        <v>21.82</v>
      </c>
      <c r="H46" s="8">
        <v>87.6</v>
      </c>
      <c r="I46" s="8">
        <v>3.0000000000000001E-3</v>
      </c>
      <c r="J46" s="8">
        <v>0.3</v>
      </c>
      <c r="K46" s="8">
        <v>0</v>
      </c>
      <c r="L46" s="8">
        <v>0</v>
      </c>
      <c r="M46" s="8">
        <v>26.18</v>
      </c>
      <c r="N46" s="8">
        <v>11.55</v>
      </c>
      <c r="O46" s="8">
        <v>6.53</v>
      </c>
    </row>
    <row r="47" spans="2:15" ht="15.75" x14ac:dyDescent="0.25">
      <c r="B47" s="7"/>
      <c r="C47" s="7" t="s">
        <v>39</v>
      </c>
      <c r="D47" s="10">
        <f>SUM(D40:D46)</f>
        <v>775</v>
      </c>
      <c r="E47" s="10">
        <f t="shared" ref="E47:O47" si="4">SUM(E40:E46)</f>
        <v>23.869999999999997</v>
      </c>
      <c r="F47" s="10">
        <f t="shared" si="4"/>
        <v>28.58</v>
      </c>
      <c r="G47" s="10">
        <f t="shared" si="4"/>
        <v>112.52000000000001</v>
      </c>
      <c r="H47" s="10">
        <f t="shared" si="4"/>
        <v>811</v>
      </c>
      <c r="I47" s="10">
        <f t="shared" si="4"/>
        <v>8.5000000000000006E-2</v>
      </c>
      <c r="J47" s="10">
        <f t="shared" si="4"/>
        <v>34.54</v>
      </c>
      <c r="K47" s="10">
        <f t="shared" si="4"/>
        <v>0.13999999999999999</v>
      </c>
      <c r="L47" s="10">
        <f t="shared" si="4"/>
        <v>114.22999999999999</v>
      </c>
      <c r="M47" s="10">
        <f t="shared" si="4"/>
        <v>313.18</v>
      </c>
      <c r="N47" s="10">
        <f t="shared" si="4"/>
        <v>231.23000000000002</v>
      </c>
      <c r="O47" s="10">
        <f t="shared" si="4"/>
        <v>15.100000000000001</v>
      </c>
    </row>
    <row r="48" spans="2:15" ht="15.75" x14ac:dyDescent="0.25">
      <c r="B48" s="7"/>
      <c r="C48" s="7" t="s">
        <v>40</v>
      </c>
      <c r="D48" s="10">
        <f>D37+D47</f>
        <v>1457</v>
      </c>
      <c r="E48" s="10">
        <f t="shared" ref="E48:O48" si="5">E37+E47</f>
        <v>46.94</v>
      </c>
      <c r="F48" s="10">
        <f t="shared" si="5"/>
        <v>47.12</v>
      </c>
      <c r="G48" s="10">
        <f t="shared" si="5"/>
        <v>209.59</v>
      </c>
      <c r="H48" s="10">
        <f t="shared" si="5"/>
        <v>1554.8</v>
      </c>
      <c r="I48" s="10">
        <f t="shared" si="5"/>
        <v>0.33400000000000002</v>
      </c>
      <c r="J48" s="10">
        <f t="shared" si="5"/>
        <v>37.46</v>
      </c>
      <c r="K48" s="10">
        <f t="shared" si="5"/>
        <v>0.32</v>
      </c>
      <c r="L48" s="10">
        <f t="shared" si="5"/>
        <v>180.89999999999998</v>
      </c>
      <c r="M48" s="10">
        <f t="shared" si="5"/>
        <v>343.65</v>
      </c>
      <c r="N48" s="10">
        <f t="shared" si="5"/>
        <v>308.54000000000002</v>
      </c>
      <c r="O48" s="10">
        <f t="shared" si="5"/>
        <v>19.575000000000003</v>
      </c>
    </row>
    <row r="49" spans="2:15" ht="15.75" x14ac:dyDescent="0.25">
      <c r="B49" s="12" t="s">
        <v>81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2:15" ht="15.75" x14ac:dyDescent="0.25">
      <c r="B50" s="12" t="s">
        <v>132</v>
      </c>
      <c r="C50" s="13"/>
    </row>
    <row r="51" spans="2:15" ht="31.5" x14ac:dyDescent="0.25">
      <c r="B51" s="4" t="s">
        <v>0</v>
      </c>
      <c r="C51" s="25" t="s">
        <v>2</v>
      </c>
      <c r="D51" s="5" t="s">
        <v>3</v>
      </c>
      <c r="E51" s="26" t="s">
        <v>5</v>
      </c>
      <c r="F51" s="26"/>
      <c r="G51" s="26"/>
      <c r="H51" s="5" t="s">
        <v>6</v>
      </c>
      <c r="I51" s="26" t="s">
        <v>9</v>
      </c>
      <c r="J51" s="26"/>
      <c r="K51" s="26"/>
      <c r="L51" s="26" t="s">
        <v>11</v>
      </c>
      <c r="M51" s="26"/>
      <c r="N51" s="26"/>
      <c r="O51" s="26"/>
    </row>
    <row r="52" spans="2:15" ht="31.5" x14ac:dyDescent="0.25">
      <c r="B52" s="4" t="s">
        <v>1</v>
      </c>
      <c r="C52" s="25"/>
      <c r="D52" s="5" t="s">
        <v>4</v>
      </c>
      <c r="E52" s="26"/>
      <c r="F52" s="26"/>
      <c r="G52" s="26"/>
      <c r="H52" s="5" t="s">
        <v>7</v>
      </c>
      <c r="I52" s="26" t="s">
        <v>10</v>
      </c>
      <c r="J52" s="26"/>
      <c r="K52" s="26"/>
      <c r="L52" s="26"/>
      <c r="M52" s="26"/>
      <c r="N52" s="26"/>
      <c r="O52" s="26"/>
    </row>
    <row r="53" spans="2:15" ht="31.5" x14ac:dyDescent="0.25">
      <c r="B53" s="6"/>
      <c r="C53" s="25"/>
      <c r="D53" s="6"/>
      <c r="E53" s="5" t="s">
        <v>12</v>
      </c>
      <c r="F53" s="5" t="s">
        <v>13</v>
      </c>
      <c r="G53" s="5" t="s">
        <v>14</v>
      </c>
      <c r="H53" s="5" t="s">
        <v>8</v>
      </c>
      <c r="I53" s="5" t="s">
        <v>15</v>
      </c>
      <c r="J53" s="5" t="s">
        <v>16</v>
      </c>
      <c r="K53" s="5" t="s">
        <v>17</v>
      </c>
      <c r="L53" s="5" t="s">
        <v>18</v>
      </c>
      <c r="M53" s="5" t="s">
        <v>19</v>
      </c>
      <c r="N53" s="5" t="s">
        <v>20</v>
      </c>
      <c r="O53" s="5" t="s">
        <v>21</v>
      </c>
    </row>
    <row r="54" spans="2:15" ht="15.75" x14ac:dyDescent="0.25">
      <c r="B54" s="7"/>
      <c r="C54" s="4" t="s">
        <v>22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2:15" ht="15.75" customHeight="1" x14ac:dyDescent="0.25">
      <c r="B55" s="27"/>
      <c r="C55" s="27" t="s">
        <v>138</v>
      </c>
      <c r="D55" s="28">
        <v>125</v>
      </c>
      <c r="E55" s="28">
        <v>0.5</v>
      </c>
      <c r="F55" s="28">
        <v>2.5</v>
      </c>
      <c r="G55" s="28">
        <v>15.7</v>
      </c>
      <c r="H55" s="28">
        <v>311.39999999999998</v>
      </c>
      <c r="I55" s="29">
        <v>1E-3</v>
      </c>
      <c r="J55" s="29">
        <v>0</v>
      </c>
      <c r="K55" s="29">
        <v>0.04</v>
      </c>
      <c r="L55" s="29">
        <v>2.4</v>
      </c>
      <c r="M55" s="29">
        <v>0.28999999999999998</v>
      </c>
      <c r="N55" s="29" t="s">
        <v>56</v>
      </c>
      <c r="O55" s="29">
        <v>0.02</v>
      </c>
    </row>
    <row r="56" spans="2:15" ht="16.5" customHeight="1" x14ac:dyDescent="0.25">
      <c r="B56" s="27"/>
      <c r="C56" s="27"/>
      <c r="D56" s="28"/>
      <c r="E56" s="28"/>
      <c r="F56" s="28"/>
      <c r="G56" s="28"/>
      <c r="H56" s="28"/>
      <c r="I56" s="29"/>
      <c r="J56" s="29"/>
      <c r="K56" s="29"/>
      <c r="L56" s="29"/>
      <c r="M56" s="29"/>
      <c r="N56" s="29"/>
      <c r="O56" s="29"/>
    </row>
    <row r="57" spans="2:15" ht="31.5" x14ac:dyDescent="0.25">
      <c r="B57" s="7">
        <v>401</v>
      </c>
      <c r="C57" s="7" t="s">
        <v>139</v>
      </c>
      <c r="D57" s="10">
        <v>175</v>
      </c>
      <c r="E57" s="10">
        <v>12.3</v>
      </c>
      <c r="F57" s="10">
        <v>22.8</v>
      </c>
      <c r="G57" s="10">
        <v>69.2</v>
      </c>
      <c r="H57" s="10">
        <v>179.4</v>
      </c>
      <c r="I57" s="8">
        <v>1E-3</v>
      </c>
      <c r="J57" s="8" t="s">
        <v>57</v>
      </c>
      <c r="K57" s="8">
        <v>0</v>
      </c>
      <c r="L57" s="8">
        <v>3.71</v>
      </c>
      <c r="M57" s="8">
        <v>0.57999999999999996</v>
      </c>
      <c r="N57" s="8">
        <v>2.35</v>
      </c>
      <c r="O57" s="8">
        <v>0.05</v>
      </c>
    </row>
    <row r="58" spans="2:15" ht="15.75" x14ac:dyDescent="0.25">
      <c r="B58" s="7">
        <v>388</v>
      </c>
      <c r="C58" s="7" t="s">
        <v>58</v>
      </c>
      <c r="D58" s="10">
        <v>200</v>
      </c>
      <c r="E58" s="10">
        <v>1</v>
      </c>
      <c r="F58" s="10">
        <v>0</v>
      </c>
      <c r="G58" s="10">
        <v>30.2</v>
      </c>
      <c r="H58" s="10">
        <v>124.8</v>
      </c>
      <c r="I58" s="8">
        <v>0.03</v>
      </c>
      <c r="J58" s="8">
        <v>0</v>
      </c>
      <c r="K58" s="8">
        <v>0</v>
      </c>
      <c r="L58" s="8">
        <v>4.95</v>
      </c>
      <c r="M58" s="8">
        <v>2.91</v>
      </c>
      <c r="N58" s="8">
        <v>8.5500000000000007</v>
      </c>
      <c r="O58" s="8">
        <v>0.68</v>
      </c>
    </row>
    <row r="59" spans="2:15" ht="15.75" x14ac:dyDescent="0.25">
      <c r="B59" s="7"/>
      <c r="C59" s="4" t="s">
        <v>59</v>
      </c>
      <c r="D59" s="10">
        <f>SUM(D55:D58)</f>
        <v>500</v>
      </c>
      <c r="E59" s="10">
        <f t="shared" ref="E59:O59" si="6">SUM(E55:E58)</f>
        <v>13.8</v>
      </c>
      <c r="F59" s="10">
        <f t="shared" si="6"/>
        <v>25.3</v>
      </c>
      <c r="G59" s="10">
        <f t="shared" si="6"/>
        <v>115.10000000000001</v>
      </c>
      <c r="H59" s="10">
        <f>SUM(H55:H58)</f>
        <v>615.59999999999991</v>
      </c>
      <c r="I59" s="8">
        <f t="shared" si="6"/>
        <v>3.2000000000000001E-2</v>
      </c>
      <c r="J59" s="8">
        <f t="shared" si="6"/>
        <v>0</v>
      </c>
      <c r="K59" s="8">
        <f t="shared" si="6"/>
        <v>0.04</v>
      </c>
      <c r="L59" s="8">
        <f t="shared" si="6"/>
        <v>11.059999999999999</v>
      </c>
      <c r="M59" s="8">
        <f t="shared" si="6"/>
        <v>3.7800000000000002</v>
      </c>
      <c r="N59" s="8">
        <f t="shared" si="6"/>
        <v>10.9</v>
      </c>
      <c r="O59" s="8">
        <f t="shared" si="6"/>
        <v>0.75</v>
      </c>
    </row>
    <row r="60" spans="2:15" ht="15.75" x14ac:dyDescent="0.25">
      <c r="B60" s="7"/>
      <c r="C60" s="4"/>
      <c r="D60" s="10"/>
      <c r="E60" s="10"/>
      <c r="F60" s="10"/>
      <c r="G60" s="10"/>
      <c r="H60" s="10"/>
      <c r="I60" s="8"/>
      <c r="J60" s="8"/>
      <c r="K60" s="8"/>
      <c r="L60" s="8"/>
      <c r="M60" s="8"/>
      <c r="N60" s="8"/>
      <c r="O60" s="8"/>
    </row>
    <row r="61" spans="2:15" ht="15.75" x14ac:dyDescent="0.25">
      <c r="B61" s="7"/>
      <c r="C61" s="4" t="s">
        <v>24</v>
      </c>
      <c r="D61" s="10"/>
      <c r="E61" s="10"/>
      <c r="F61" s="10"/>
      <c r="G61" s="10"/>
      <c r="H61" s="10"/>
      <c r="I61" s="8"/>
      <c r="J61" s="8"/>
      <c r="K61" s="8"/>
      <c r="L61" s="8"/>
      <c r="M61" s="8"/>
      <c r="N61" s="8"/>
      <c r="O61" s="8"/>
    </row>
    <row r="62" spans="2:15" ht="15.75" x14ac:dyDescent="0.25">
      <c r="B62" s="7">
        <v>71</v>
      </c>
      <c r="C62" s="7" t="s">
        <v>140</v>
      </c>
      <c r="D62" s="10">
        <v>60</v>
      </c>
      <c r="E62" s="10">
        <v>0.72</v>
      </c>
      <c r="F62" s="10">
        <v>0.12</v>
      </c>
      <c r="G62" s="10">
        <v>2.76</v>
      </c>
      <c r="H62" s="10">
        <v>15.6</v>
      </c>
      <c r="I62" s="8" t="s">
        <v>60</v>
      </c>
      <c r="J62" s="8">
        <v>9.9</v>
      </c>
      <c r="K62" s="8">
        <v>0</v>
      </c>
      <c r="L62" s="8">
        <v>36.4</v>
      </c>
      <c r="M62" s="8">
        <v>86.34</v>
      </c>
      <c r="N62" s="8" t="s">
        <v>61</v>
      </c>
      <c r="O62" s="8">
        <v>1.58</v>
      </c>
    </row>
    <row r="63" spans="2:15" ht="15.75" x14ac:dyDescent="0.25">
      <c r="B63" s="7">
        <v>101</v>
      </c>
      <c r="C63" s="7" t="s">
        <v>62</v>
      </c>
      <c r="D63" s="10">
        <v>200</v>
      </c>
      <c r="E63" s="10">
        <v>1.76</v>
      </c>
      <c r="F63" s="10">
        <v>2.2599999999999998</v>
      </c>
      <c r="G63" s="10">
        <v>16.46</v>
      </c>
      <c r="H63" s="10">
        <v>93.2</v>
      </c>
      <c r="I63" s="8">
        <v>0.11</v>
      </c>
      <c r="J63" s="8">
        <v>6.16</v>
      </c>
      <c r="K63" s="8">
        <v>0</v>
      </c>
      <c r="L63" s="8">
        <v>46.42</v>
      </c>
      <c r="M63" s="8">
        <v>283.8</v>
      </c>
      <c r="N63" s="8">
        <v>45.8</v>
      </c>
      <c r="O63" s="8">
        <v>2.44</v>
      </c>
    </row>
    <row r="64" spans="2:15" ht="15.75" x14ac:dyDescent="0.25">
      <c r="B64" s="7">
        <v>291</v>
      </c>
      <c r="C64" s="7" t="s">
        <v>141</v>
      </c>
      <c r="D64" s="10">
        <v>240</v>
      </c>
      <c r="E64" s="10">
        <v>29.86</v>
      </c>
      <c r="F64" s="10">
        <v>25.3</v>
      </c>
      <c r="G64" s="10">
        <v>32.130000000000003</v>
      </c>
      <c r="H64" s="10">
        <v>441.9</v>
      </c>
      <c r="I64" s="8">
        <v>1.7000000000000001E-2</v>
      </c>
      <c r="J64" s="8">
        <v>0.2</v>
      </c>
      <c r="K64" s="8">
        <v>0</v>
      </c>
      <c r="L64" s="8">
        <v>28.5</v>
      </c>
      <c r="M64" s="8">
        <v>20.6</v>
      </c>
      <c r="N64" s="8">
        <v>9.1999999999999993</v>
      </c>
      <c r="O64" s="8">
        <v>0.96</v>
      </c>
    </row>
    <row r="65" spans="2:15" ht="15.75" x14ac:dyDescent="0.25">
      <c r="B65" s="7">
        <v>346</v>
      </c>
      <c r="C65" s="7" t="s">
        <v>63</v>
      </c>
      <c r="D65" s="10">
        <v>200</v>
      </c>
      <c r="E65" s="10">
        <v>0.08</v>
      </c>
      <c r="F65" s="10">
        <v>0</v>
      </c>
      <c r="G65" s="10">
        <v>27</v>
      </c>
      <c r="H65" s="10">
        <v>108.6</v>
      </c>
      <c r="I65" s="8">
        <v>0.15</v>
      </c>
      <c r="J65" s="8">
        <v>2.68</v>
      </c>
      <c r="K65" s="8">
        <v>0.1</v>
      </c>
      <c r="L65" s="8">
        <v>48.12</v>
      </c>
      <c r="M65" s="8">
        <v>256</v>
      </c>
      <c r="N65" s="8">
        <v>30.98</v>
      </c>
      <c r="O65" s="8">
        <v>2.1800000000000002</v>
      </c>
    </row>
    <row r="66" spans="2:15" ht="15.75" x14ac:dyDescent="0.25">
      <c r="B66" s="7">
        <v>1091</v>
      </c>
      <c r="C66" s="7" t="s">
        <v>33</v>
      </c>
      <c r="D66" s="10">
        <v>30</v>
      </c>
      <c r="E66" s="10">
        <v>2.66</v>
      </c>
      <c r="F66" s="10">
        <v>1</v>
      </c>
      <c r="G66" s="10">
        <v>14</v>
      </c>
      <c r="H66" s="10">
        <v>79.8</v>
      </c>
      <c r="I66" s="8">
        <v>0.02</v>
      </c>
      <c r="J66" s="8">
        <v>0</v>
      </c>
      <c r="K66" s="8">
        <v>0</v>
      </c>
      <c r="L66" s="8">
        <v>3.22</v>
      </c>
      <c r="M66" s="8">
        <v>11.06</v>
      </c>
      <c r="N66" s="8">
        <v>2.13</v>
      </c>
      <c r="O66" s="8">
        <v>0.16</v>
      </c>
    </row>
    <row r="67" spans="2:15" ht="15.75" x14ac:dyDescent="0.25">
      <c r="B67" s="7">
        <v>1091</v>
      </c>
      <c r="C67" s="7" t="s">
        <v>35</v>
      </c>
      <c r="D67" s="10">
        <v>30</v>
      </c>
      <c r="E67" s="10">
        <v>1.83</v>
      </c>
      <c r="F67" s="10">
        <v>0.36</v>
      </c>
      <c r="G67" s="10">
        <v>11.97</v>
      </c>
      <c r="H67" s="10">
        <v>59.1</v>
      </c>
      <c r="I67" s="8" t="s">
        <v>53</v>
      </c>
      <c r="J67" s="8">
        <v>0</v>
      </c>
      <c r="K67" s="8">
        <v>0</v>
      </c>
      <c r="L67" s="8">
        <v>4.95</v>
      </c>
      <c r="M67" s="8">
        <v>2.91</v>
      </c>
      <c r="N67" s="8">
        <v>8.5500000000000007</v>
      </c>
      <c r="O67" s="8">
        <v>0.68</v>
      </c>
    </row>
    <row r="68" spans="2:15" ht="15.75" x14ac:dyDescent="0.25">
      <c r="B68" s="7"/>
      <c r="C68" s="4" t="s">
        <v>39</v>
      </c>
      <c r="D68" s="10">
        <f>SUM(D62:D67)</f>
        <v>760</v>
      </c>
      <c r="E68" s="10">
        <f t="shared" ref="E68:O68" si="7">SUM(E62:E67)</f>
        <v>36.909999999999997</v>
      </c>
      <c r="F68" s="10">
        <f t="shared" si="7"/>
        <v>29.04</v>
      </c>
      <c r="G68" s="10">
        <f t="shared" si="7"/>
        <v>104.32</v>
      </c>
      <c r="H68" s="10">
        <f t="shared" si="7"/>
        <v>798.19999999999993</v>
      </c>
      <c r="I68" s="10">
        <f t="shared" si="7"/>
        <v>0.29700000000000004</v>
      </c>
      <c r="J68" s="10">
        <f t="shared" si="7"/>
        <v>18.940000000000001</v>
      </c>
      <c r="K68" s="10">
        <f t="shared" si="7"/>
        <v>0.1</v>
      </c>
      <c r="L68" s="10">
        <f t="shared" si="7"/>
        <v>167.60999999999999</v>
      </c>
      <c r="M68" s="10">
        <f t="shared" si="7"/>
        <v>660.70999999999992</v>
      </c>
      <c r="N68" s="10">
        <f t="shared" si="7"/>
        <v>96.66</v>
      </c>
      <c r="O68" s="10">
        <f t="shared" si="7"/>
        <v>8</v>
      </c>
    </row>
    <row r="69" spans="2:15" ht="15.75" x14ac:dyDescent="0.25">
      <c r="B69" s="7"/>
      <c r="C69" s="4" t="s">
        <v>40</v>
      </c>
      <c r="D69" s="10">
        <f>D68+D59</f>
        <v>1260</v>
      </c>
      <c r="E69" s="10">
        <f t="shared" ref="E69:O69" si="8">E68+E59</f>
        <v>50.709999999999994</v>
      </c>
      <c r="F69" s="10">
        <f t="shared" si="8"/>
        <v>54.34</v>
      </c>
      <c r="G69" s="10">
        <f t="shared" si="8"/>
        <v>219.42000000000002</v>
      </c>
      <c r="H69" s="10">
        <f t="shared" si="8"/>
        <v>1413.7999999999997</v>
      </c>
      <c r="I69" s="10">
        <f t="shared" si="8"/>
        <v>0.32900000000000007</v>
      </c>
      <c r="J69" s="10">
        <f t="shared" si="8"/>
        <v>18.940000000000001</v>
      </c>
      <c r="K69" s="10">
        <f t="shared" si="8"/>
        <v>0.14000000000000001</v>
      </c>
      <c r="L69" s="10">
        <f t="shared" si="8"/>
        <v>178.67</v>
      </c>
      <c r="M69" s="10">
        <f t="shared" si="8"/>
        <v>664.4899999999999</v>
      </c>
      <c r="N69" s="10">
        <f t="shared" si="8"/>
        <v>107.56</v>
      </c>
      <c r="O69" s="10">
        <f t="shared" si="8"/>
        <v>8.75</v>
      </c>
    </row>
    <row r="71" spans="2:15" ht="15.75" x14ac:dyDescent="0.25">
      <c r="B71" s="2" t="s">
        <v>81</v>
      </c>
    </row>
    <row r="72" spans="2:15" ht="15.75" x14ac:dyDescent="0.25">
      <c r="B72" s="2" t="s">
        <v>133</v>
      </c>
    </row>
    <row r="73" spans="2:15" ht="31.5" x14ac:dyDescent="0.25">
      <c r="B73" s="4" t="s">
        <v>0</v>
      </c>
      <c r="C73" s="25" t="s">
        <v>2</v>
      </c>
      <c r="D73" s="5" t="s">
        <v>3</v>
      </c>
      <c r="E73" s="26" t="s">
        <v>5</v>
      </c>
      <c r="F73" s="26"/>
      <c r="G73" s="26"/>
      <c r="H73" s="5" t="s">
        <v>6</v>
      </c>
      <c r="I73" s="26" t="s">
        <v>9</v>
      </c>
      <c r="J73" s="26"/>
      <c r="K73" s="26"/>
      <c r="L73" s="26" t="s">
        <v>11</v>
      </c>
      <c r="M73" s="26"/>
      <c r="N73" s="26"/>
      <c r="O73" s="26"/>
    </row>
    <row r="74" spans="2:15" ht="31.5" x14ac:dyDescent="0.25">
      <c r="B74" s="4" t="s">
        <v>1</v>
      </c>
      <c r="C74" s="25"/>
      <c r="D74" s="5" t="s">
        <v>4</v>
      </c>
      <c r="E74" s="26"/>
      <c r="F74" s="26"/>
      <c r="G74" s="26"/>
      <c r="H74" s="5" t="s">
        <v>7</v>
      </c>
      <c r="I74" s="26" t="s">
        <v>10</v>
      </c>
      <c r="J74" s="26"/>
      <c r="K74" s="26"/>
      <c r="L74" s="26"/>
      <c r="M74" s="26"/>
      <c r="N74" s="26"/>
      <c r="O74" s="26"/>
    </row>
    <row r="75" spans="2:15" ht="31.5" x14ac:dyDescent="0.25">
      <c r="B75" s="6"/>
      <c r="C75" s="25"/>
      <c r="D75" s="6"/>
      <c r="E75" s="5" t="s">
        <v>12</v>
      </c>
      <c r="F75" s="5" t="s">
        <v>13</v>
      </c>
      <c r="G75" s="5" t="s">
        <v>14</v>
      </c>
      <c r="H75" s="5" t="s">
        <v>8</v>
      </c>
      <c r="I75" s="5" t="s">
        <v>15</v>
      </c>
      <c r="J75" s="5" t="s">
        <v>16</v>
      </c>
      <c r="K75" s="5" t="s">
        <v>17</v>
      </c>
      <c r="L75" s="5" t="s">
        <v>18</v>
      </c>
      <c r="M75" s="5" t="s">
        <v>19</v>
      </c>
      <c r="N75" s="5" t="s">
        <v>20</v>
      </c>
      <c r="O75" s="5" t="s">
        <v>21</v>
      </c>
    </row>
    <row r="76" spans="2:15" ht="15.75" x14ac:dyDescent="0.25">
      <c r="B76" s="7"/>
      <c r="C76" s="4" t="s">
        <v>22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2:15" ht="31.5" x14ac:dyDescent="0.25">
      <c r="B77" s="10" t="s">
        <v>163</v>
      </c>
      <c r="C77" s="7" t="s">
        <v>162</v>
      </c>
      <c r="D77" s="10">
        <v>170</v>
      </c>
      <c r="E77" s="10">
        <v>27</v>
      </c>
      <c r="F77" s="10">
        <v>9.08</v>
      </c>
      <c r="G77" s="10">
        <v>26.7</v>
      </c>
      <c r="H77" s="10">
        <v>308.60000000000002</v>
      </c>
      <c r="I77" s="8">
        <v>1E-3</v>
      </c>
      <c r="J77" s="8">
        <v>0</v>
      </c>
      <c r="K77" s="8">
        <v>0.04</v>
      </c>
      <c r="L77" s="8">
        <v>2.4</v>
      </c>
      <c r="M77" s="8">
        <v>0.1</v>
      </c>
      <c r="N77" s="8">
        <v>0.05</v>
      </c>
      <c r="O77" s="8">
        <v>0.02</v>
      </c>
    </row>
    <row r="78" spans="2:15" ht="15.75" x14ac:dyDescent="0.25">
      <c r="B78" s="10">
        <v>338</v>
      </c>
      <c r="C78" s="7" t="s">
        <v>55</v>
      </c>
      <c r="D78" s="10">
        <v>150</v>
      </c>
      <c r="E78" s="10">
        <v>0.6</v>
      </c>
      <c r="F78" s="10">
        <v>0</v>
      </c>
      <c r="G78" s="10">
        <v>18.899999999999999</v>
      </c>
      <c r="H78" s="10">
        <v>78</v>
      </c>
      <c r="I78" s="8">
        <v>6.0000000000000001E-3</v>
      </c>
      <c r="J78" s="8">
        <v>0.24</v>
      </c>
      <c r="K78" s="8">
        <v>0.04</v>
      </c>
      <c r="L78" s="8">
        <v>150</v>
      </c>
      <c r="M78" s="8">
        <v>81</v>
      </c>
      <c r="N78" s="8">
        <v>7.5</v>
      </c>
      <c r="O78" s="8">
        <v>0.16500000000000001</v>
      </c>
    </row>
    <row r="79" spans="2:15" ht="15.75" customHeight="1" x14ac:dyDescent="0.25">
      <c r="B79" s="10"/>
      <c r="C79" s="7" t="s">
        <v>185</v>
      </c>
      <c r="D79" s="10">
        <v>40</v>
      </c>
      <c r="E79" s="10">
        <v>2</v>
      </c>
      <c r="F79" s="10">
        <v>6.2</v>
      </c>
      <c r="G79" s="10">
        <v>20.3</v>
      </c>
      <c r="H79" s="10">
        <v>144</v>
      </c>
      <c r="I79" s="8">
        <v>6.2E-2</v>
      </c>
      <c r="J79" s="8" t="s">
        <v>47</v>
      </c>
      <c r="K79" s="8">
        <v>0</v>
      </c>
      <c r="L79" s="8">
        <v>46.48</v>
      </c>
      <c r="M79" s="8">
        <v>53.03</v>
      </c>
      <c r="N79" s="8">
        <v>28.1</v>
      </c>
      <c r="O79" s="8">
        <v>1.27</v>
      </c>
    </row>
    <row r="80" spans="2:15" ht="15.75" x14ac:dyDescent="0.25">
      <c r="B80" s="10">
        <v>1091</v>
      </c>
      <c r="C80" s="7" t="s">
        <v>33</v>
      </c>
      <c r="D80" s="10">
        <v>30</v>
      </c>
      <c r="E80" s="10">
        <v>2.66</v>
      </c>
      <c r="F80" s="10">
        <v>1</v>
      </c>
      <c r="G80" s="10">
        <v>14</v>
      </c>
      <c r="H80" s="10">
        <v>79.8</v>
      </c>
      <c r="I80" s="8">
        <v>0.03</v>
      </c>
      <c r="J80" s="8">
        <v>0</v>
      </c>
      <c r="K80" s="8">
        <v>0</v>
      </c>
      <c r="L80" s="8">
        <v>4.95</v>
      </c>
      <c r="M80" s="8">
        <v>2.91</v>
      </c>
      <c r="N80" s="8">
        <v>8.5500000000000007</v>
      </c>
      <c r="O80" s="8">
        <v>0.68</v>
      </c>
    </row>
    <row r="81" spans="2:15" ht="15.75" x14ac:dyDescent="0.25">
      <c r="B81" s="10">
        <v>1091</v>
      </c>
      <c r="C81" s="7" t="s">
        <v>35</v>
      </c>
      <c r="D81" s="10">
        <v>30</v>
      </c>
      <c r="E81" s="10">
        <v>1.83</v>
      </c>
      <c r="F81" s="10">
        <v>0.36</v>
      </c>
      <c r="G81" s="10">
        <v>11.97</v>
      </c>
      <c r="H81" s="10">
        <v>59.1</v>
      </c>
      <c r="I81" s="8">
        <v>140.19999999999999</v>
      </c>
      <c r="J81" s="8" t="s">
        <v>65</v>
      </c>
      <c r="K81" s="8">
        <v>0</v>
      </c>
      <c r="L81" s="8">
        <v>41.53</v>
      </c>
      <c r="M81" s="8">
        <v>29.2</v>
      </c>
      <c r="N81" s="8">
        <v>23.03</v>
      </c>
      <c r="O81" s="8">
        <v>0.7</v>
      </c>
    </row>
    <row r="82" spans="2:15" ht="15.75" x14ac:dyDescent="0.25">
      <c r="B82" s="10">
        <v>376</v>
      </c>
      <c r="C82" s="7" t="s">
        <v>143</v>
      </c>
      <c r="D82" s="10">
        <v>215</v>
      </c>
      <c r="E82" s="10">
        <v>0.2</v>
      </c>
      <c r="F82" s="10">
        <v>0</v>
      </c>
      <c r="G82" s="10">
        <v>15</v>
      </c>
      <c r="H82" s="10">
        <v>60</v>
      </c>
      <c r="I82" s="8">
        <v>0</v>
      </c>
      <c r="J82" s="8">
        <v>6</v>
      </c>
      <c r="K82" s="8" t="s">
        <v>66</v>
      </c>
      <c r="L82" s="8">
        <v>5</v>
      </c>
      <c r="M82" s="8">
        <v>12</v>
      </c>
      <c r="N82" s="8">
        <v>5.5</v>
      </c>
      <c r="O82" s="8">
        <v>0.22</v>
      </c>
    </row>
    <row r="83" spans="2:15" ht="15.75" x14ac:dyDescent="0.25">
      <c r="B83" s="10"/>
      <c r="C83" s="4" t="s">
        <v>59</v>
      </c>
      <c r="D83" s="10">
        <f>SUM(D77:D82)</f>
        <v>635</v>
      </c>
      <c r="E83" s="10">
        <f t="shared" ref="E83:O83" si="9">SUM(E77:E82)</f>
        <v>34.290000000000006</v>
      </c>
      <c r="F83" s="10">
        <f t="shared" si="9"/>
        <v>16.64</v>
      </c>
      <c r="G83" s="10">
        <f t="shared" si="9"/>
        <v>106.86999999999999</v>
      </c>
      <c r="H83" s="10">
        <f t="shared" si="9"/>
        <v>729.5</v>
      </c>
      <c r="I83" s="8">
        <f t="shared" si="9"/>
        <v>140.29899999999998</v>
      </c>
      <c r="J83" s="8">
        <f t="shared" si="9"/>
        <v>6.24</v>
      </c>
      <c r="K83" s="8">
        <f t="shared" si="9"/>
        <v>0.08</v>
      </c>
      <c r="L83" s="8">
        <f t="shared" si="9"/>
        <v>250.35999999999999</v>
      </c>
      <c r="M83" s="8">
        <f t="shared" si="9"/>
        <v>178.23999999999998</v>
      </c>
      <c r="N83" s="8">
        <f t="shared" si="9"/>
        <v>72.73</v>
      </c>
      <c r="O83" s="8">
        <f t="shared" si="9"/>
        <v>3.0550000000000002</v>
      </c>
    </row>
    <row r="84" spans="2:15" ht="15.75" x14ac:dyDescent="0.25">
      <c r="B84" s="10"/>
      <c r="C84" s="4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2:15" ht="15.75" x14ac:dyDescent="0.25">
      <c r="B85" s="10"/>
      <c r="C85" s="4" t="s">
        <v>24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2:15" ht="15.75" x14ac:dyDescent="0.25">
      <c r="B86" s="10">
        <v>324</v>
      </c>
      <c r="C86" s="7" t="s">
        <v>67</v>
      </c>
      <c r="D86" s="10">
        <v>60</v>
      </c>
      <c r="E86" s="10">
        <v>1</v>
      </c>
      <c r="F86" s="10">
        <v>0.82</v>
      </c>
      <c r="G86" s="10">
        <v>7.66</v>
      </c>
      <c r="H86" s="8">
        <v>42.12</v>
      </c>
      <c r="I86" s="8">
        <v>0.83</v>
      </c>
      <c r="J86" s="8">
        <v>22.75</v>
      </c>
      <c r="K86" s="8">
        <v>0</v>
      </c>
      <c r="L86" s="8">
        <v>41.22</v>
      </c>
      <c r="M86" s="8">
        <v>48.05</v>
      </c>
      <c r="N86" s="8">
        <v>22.63</v>
      </c>
      <c r="O86" s="8">
        <v>5.4</v>
      </c>
    </row>
    <row r="87" spans="2:15" ht="31.5" x14ac:dyDescent="0.25">
      <c r="B87" s="10">
        <v>82</v>
      </c>
      <c r="C87" s="7" t="s">
        <v>68</v>
      </c>
      <c r="D87" s="10">
        <v>200</v>
      </c>
      <c r="E87" s="10">
        <v>1.46</v>
      </c>
      <c r="F87" s="10">
        <v>3.92</v>
      </c>
      <c r="G87" s="10">
        <v>2.12</v>
      </c>
      <c r="H87" s="8">
        <v>89.8</v>
      </c>
      <c r="I87" s="8">
        <v>0.15</v>
      </c>
      <c r="J87" s="8">
        <v>2.68</v>
      </c>
      <c r="K87" s="8">
        <v>0.1</v>
      </c>
      <c r="L87" s="8">
        <v>48.12</v>
      </c>
      <c r="M87" s="8">
        <v>256</v>
      </c>
      <c r="N87" s="8">
        <v>30.98</v>
      </c>
      <c r="O87" s="8">
        <v>2.1800000000000002</v>
      </c>
    </row>
    <row r="88" spans="2:15" ht="15.75" x14ac:dyDescent="0.25">
      <c r="B88" s="14" t="s">
        <v>69</v>
      </c>
      <c r="C88" s="7" t="s">
        <v>164</v>
      </c>
      <c r="D88" s="10">
        <v>90</v>
      </c>
      <c r="E88" s="10">
        <v>6.1</v>
      </c>
      <c r="F88" s="10">
        <v>21.3</v>
      </c>
      <c r="G88" s="10">
        <v>12.48</v>
      </c>
      <c r="H88" s="8">
        <v>271.7</v>
      </c>
      <c r="I88" s="8">
        <v>4.3999999999999997E-2</v>
      </c>
      <c r="J88" s="8">
        <v>0</v>
      </c>
      <c r="K88" s="8">
        <v>0.03</v>
      </c>
      <c r="L88" s="8">
        <v>11.46</v>
      </c>
      <c r="M88" s="8">
        <v>83.03</v>
      </c>
      <c r="N88" s="8">
        <v>27.4</v>
      </c>
      <c r="O88" s="8">
        <v>0.6</v>
      </c>
    </row>
    <row r="89" spans="2:15" ht="15.75" x14ac:dyDescent="0.25">
      <c r="B89" s="10">
        <v>304</v>
      </c>
      <c r="C89" s="7" t="s">
        <v>70</v>
      </c>
      <c r="D89" s="10">
        <v>150</v>
      </c>
      <c r="E89" s="10">
        <v>3.77</v>
      </c>
      <c r="F89" s="10">
        <v>6.1</v>
      </c>
      <c r="G89" s="10">
        <v>41.4</v>
      </c>
      <c r="H89" s="8">
        <v>235.65</v>
      </c>
      <c r="I89" s="8">
        <v>0</v>
      </c>
      <c r="J89" s="8">
        <v>6</v>
      </c>
      <c r="K89" s="8" t="s">
        <v>66</v>
      </c>
      <c r="L89" s="8">
        <v>5</v>
      </c>
      <c r="M89" s="8">
        <v>12</v>
      </c>
      <c r="N89" s="8">
        <v>5.5</v>
      </c>
      <c r="O89" s="8">
        <v>0.22</v>
      </c>
    </row>
    <row r="90" spans="2:15" ht="15.75" x14ac:dyDescent="0.25">
      <c r="B90" s="10">
        <v>1091</v>
      </c>
      <c r="C90" s="7" t="s">
        <v>33</v>
      </c>
      <c r="D90" s="10">
        <v>30</v>
      </c>
      <c r="E90" s="10">
        <v>2.66</v>
      </c>
      <c r="F90" s="10">
        <v>1</v>
      </c>
      <c r="G90" s="10">
        <v>14</v>
      </c>
      <c r="H90" s="8">
        <v>79.8</v>
      </c>
      <c r="I90" s="8">
        <v>0.03</v>
      </c>
      <c r="J90" s="8">
        <v>0</v>
      </c>
      <c r="K90" s="8">
        <v>0</v>
      </c>
      <c r="L90" s="8">
        <v>4.95</v>
      </c>
      <c r="M90" s="8">
        <v>2.91</v>
      </c>
      <c r="N90" s="8">
        <v>8.5500000000000007</v>
      </c>
      <c r="O90" s="8">
        <v>0.68</v>
      </c>
    </row>
    <row r="91" spans="2:15" ht="15.75" x14ac:dyDescent="0.25">
      <c r="B91" s="10">
        <v>1091</v>
      </c>
      <c r="C91" s="7" t="s">
        <v>35</v>
      </c>
      <c r="D91" s="10">
        <v>30</v>
      </c>
      <c r="E91" s="10">
        <v>1.83</v>
      </c>
      <c r="F91" s="10">
        <v>0.36</v>
      </c>
      <c r="G91" s="10">
        <v>11.97</v>
      </c>
      <c r="H91" s="8">
        <v>59.1</v>
      </c>
      <c r="I91" s="8">
        <v>140.19999999999999</v>
      </c>
      <c r="J91" s="8" t="s">
        <v>65</v>
      </c>
      <c r="K91" s="8">
        <v>0</v>
      </c>
      <c r="L91" s="8">
        <v>41.53</v>
      </c>
      <c r="M91" s="8">
        <v>29.2</v>
      </c>
      <c r="N91" s="8">
        <v>23.03</v>
      </c>
      <c r="O91" s="8">
        <v>0.7</v>
      </c>
    </row>
    <row r="92" spans="2:15" ht="15.75" x14ac:dyDescent="0.25">
      <c r="B92" s="10">
        <v>349</v>
      </c>
      <c r="C92" s="7" t="s">
        <v>54</v>
      </c>
      <c r="D92" s="10">
        <v>200</v>
      </c>
      <c r="E92" s="10">
        <v>0.08</v>
      </c>
      <c r="F92" s="10">
        <v>0</v>
      </c>
      <c r="G92" s="10">
        <v>21.82</v>
      </c>
      <c r="H92" s="8">
        <v>87.6</v>
      </c>
      <c r="I92" s="8">
        <v>0.15</v>
      </c>
      <c r="J92" s="8">
        <v>2.68</v>
      </c>
      <c r="K92" s="8">
        <v>0.1</v>
      </c>
      <c r="L92" s="8">
        <v>48.12</v>
      </c>
      <c r="M92" s="8">
        <v>256</v>
      </c>
      <c r="N92" s="8">
        <v>30.98</v>
      </c>
      <c r="O92" s="8">
        <v>2.1800000000000002</v>
      </c>
    </row>
    <row r="93" spans="2:15" ht="15.75" x14ac:dyDescent="0.25">
      <c r="B93" s="7"/>
      <c r="C93" s="4" t="s">
        <v>39</v>
      </c>
      <c r="D93" s="10">
        <f>SUM(D86:D92)</f>
        <v>760</v>
      </c>
      <c r="E93" s="10">
        <f>SUM(E86:E92)</f>
        <v>16.899999999999999</v>
      </c>
      <c r="F93" s="10">
        <f t="shared" ref="F93:O93" si="10">SUM(F86:F92)</f>
        <v>33.5</v>
      </c>
      <c r="G93" s="10">
        <f t="shared" si="10"/>
        <v>111.44999999999999</v>
      </c>
      <c r="H93" s="10">
        <f t="shared" si="10"/>
        <v>865.77</v>
      </c>
      <c r="I93" s="10">
        <f t="shared" si="10"/>
        <v>141.404</v>
      </c>
      <c r="J93" s="10">
        <f t="shared" si="10"/>
        <v>34.11</v>
      </c>
      <c r="K93" s="10">
        <f t="shared" si="10"/>
        <v>0.23</v>
      </c>
      <c r="L93" s="10">
        <f t="shared" si="10"/>
        <v>200.40000000000003</v>
      </c>
      <c r="M93" s="10">
        <f t="shared" si="10"/>
        <v>687.19</v>
      </c>
      <c r="N93" s="10">
        <f t="shared" si="10"/>
        <v>149.07</v>
      </c>
      <c r="O93" s="10">
        <f t="shared" si="10"/>
        <v>11.959999999999999</v>
      </c>
    </row>
    <row r="94" spans="2:15" ht="15.75" x14ac:dyDescent="0.25">
      <c r="B94" s="7"/>
      <c r="C94" s="4" t="s">
        <v>40</v>
      </c>
      <c r="D94" s="10">
        <f>D93+D83</f>
        <v>1395</v>
      </c>
      <c r="E94" s="10">
        <f t="shared" ref="E94:O94" si="11">E93+E83</f>
        <v>51.190000000000005</v>
      </c>
      <c r="F94" s="10">
        <f t="shared" si="11"/>
        <v>50.14</v>
      </c>
      <c r="G94" s="10">
        <f t="shared" si="11"/>
        <v>218.32</v>
      </c>
      <c r="H94" s="10">
        <f t="shared" si="11"/>
        <v>1595.27</v>
      </c>
      <c r="I94" s="10">
        <f t="shared" si="11"/>
        <v>281.70299999999997</v>
      </c>
      <c r="J94" s="10">
        <f t="shared" si="11"/>
        <v>40.35</v>
      </c>
      <c r="K94" s="10">
        <f t="shared" si="11"/>
        <v>0.31</v>
      </c>
      <c r="L94" s="10">
        <f t="shared" si="11"/>
        <v>450.76</v>
      </c>
      <c r="M94" s="10">
        <f t="shared" si="11"/>
        <v>865.43000000000006</v>
      </c>
      <c r="N94" s="10">
        <f t="shared" si="11"/>
        <v>221.8</v>
      </c>
      <c r="O94" s="10">
        <f t="shared" si="11"/>
        <v>15.014999999999999</v>
      </c>
    </row>
    <row r="97" spans="2:15" ht="15.75" x14ac:dyDescent="0.25">
      <c r="B97" s="2" t="s">
        <v>81</v>
      </c>
    </row>
    <row r="98" spans="2:15" ht="15.75" x14ac:dyDescent="0.25">
      <c r="B98" s="2" t="s">
        <v>134</v>
      </c>
    </row>
    <row r="99" spans="2:15" ht="31.5" x14ac:dyDescent="0.25">
      <c r="B99" s="4" t="s">
        <v>0</v>
      </c>
      <c r="C99" s="25" t="s">
        <v>2</v>
      </c>
      <c r="D99" s="5" t="s">
        <v>3</v>
      </c>
      <c r="E99" s="26" t="s">
        <v>5</v>
      </c>
      <c r="F99" s="26"/>
      <c r="G99" s="26"/>
      <c r="H99" s="5" t="s">
        <v>6</v>
      </c>
      <c r="I99" s="26" t="s">
        <v>9</v>
      </c>
      <c r="J99" s="26"/>
      <c r="K99" s="26"/>
      <c r="L99" s="26" t="s">
        <v>11</v>
      </c>
      <c r="M99" s="26"/>
      <c r="N99" s="26"/>
      <c r="O99" s="26"/>
    </row>
    <row r="100" spans="2:15" ht="31.5" x14ac:dyDescent="0.25">
      <c r="B100" s="4" t="s">
        <v>1</v>
      </c>
      <c r="C100" s="25"/>
      <c r="D100" s="5" t="s">
        <v>4</v>
      </c>
      <c r="E100" s="26"/>
      <c r="F100" s="26"/>
      <c r="G100" s="26"/>
      <c r="H100" s="5" t="s">
        <v>7</v>
      </c>
      <c r="I100" s="26" t="s">
        <v>10</v>
      </c>
      <c r="J100" s="26"/>
      <c r="K100" s="26"/>
      <c r="L100" s="26"/>
      <c r="M100" s="26"/>
      <c r="N100" s="26"/>
      <c r="O100" s="26"/>
    </row>
    <row r="101" spans="2:15" ht="31.5" x14ac:dyDescent="0.25">
      <c r="B101" s="6"/>
      <c r="C101" s="25"/>
      <c r="D101" s="6"/>
      <c r="E101" s="5" t="s">
        <v>12</v>
      </c>
      <c r="F101" s="5" t="s">
        <v>13</v>
      </c>
      <c r="G101" s="5" t="s">
        <v>14</v>
      </c>
      <c r="H101" s="5" t="s">
        <v>8</v>
      </c>
      <c r="I101" s="5" t="s">
        <v>15</v>
      </c>
      <c r="J101" s="5" t="s">
        <v>16</v>
      </c>
      <c r="K101" s="5" t="s">
        <v>17</v>
      </c>
      <c r="L101" s="5" t="s">
        <v>18</v>
      </c>
      <c r="M101" s="5" t="s">
        <v>19</v>
      </c>
      <c r="N101" s="5" t="s">
        <v>20</v>
      </c>
      <c r="O101" s="5" t="s">
        <v>21</v>
      </c>
    </row>
    <row r="102" spans="2:15" ht="15.75" x14ac:dyDescent="0.25">
      <c r="B102" s="7"/>
      <c r="C102" s="4" t="s">
        <v>22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2:15" ht="15.75" x14ac:dyDescent="0.25">
      <c r="B103" s="7">
        <v>338</v>
      </c>
      <c r="C103" s="7" t="s">
        <v>144</v>
      </c>
      <c r="D103" s="10">
        <v>150</v>
      </c>
      <c r="E103" s="10">
        <v>0.1</v>
      </c>
      <c r="F103" s="10">
        <v>0</v>
      </c>
      <c r="G103" s="10">
        <v>37.200000000000003</v>
      </c>
      <c r="H103" s="10">
        <v>90</v>
      </c>
      <c r="I103" s="15">
        <v>0.1</v>
      </c>
      <c r="J103" s="15">
        <v>0.9</v>
      </c>
      <c r="K103" s="15">
        <v>0.12</v>
      </c>
      <c r="L103" s="15">
        <v>301.3</v>
      </c>
      <c r="M103" s="15">
        <v>378.5</v>
      </c>
      <c r="N103" s="15">
        <v>43.8</v>
      </c>
      <c r="O103" s="15">
        <v>1.07</v>
      </c>
    </row>
    <row r="104" spans="2:15" ht="15.75" x14ac:dyDescent="0.25">
      <c r="B104" s="7">
        <v>294</v>
      </c>
      <c r="C104" s="7" t="s">
        <v>165</v>
      </c>
      <c r="D104" s="10">
        <v>100</v>
      </c>
      <c r="E104" s="10">
        <v>12.96</v>
      </c>
      <c r="F104" s="10">
        <v>19.36</v>
      </c>
      <c r="G104" s="10">
        <v>12.48</v>
      </c>
      <c r="H104" s="10">
        <v>276.8</v>
      </c>
      <c r="I104" s="15">
        <v>0</v>
      </c>
      <c r="J104" s="15">
        <v>1.4</v>
      </c>
      <c r="K104" s="15">
        <v>0.01</v>
      </c>
      <c r="L104" s="15">
        <v>8</v>
      </c>
      <c r="M104" s="15">
        <v>12</v>
      </c>
      <c r="N104" s="15">
        <v>6.5</v>
      </c>
      <c r="O104" s="15">
        <v>0.15</v>
      </c>
    </row>
    <row r="105" spans="2:15" ht="15.75" customHeight="1" x14ac:dyDescent="0.25">
      <c r="B105" s="27">
        <v>312</v>
      </c>
      <c r="C105" s="27" t="s">
        <v>137</v>
      </c>
      <c r="D105" s="28">
        <v>155</v>
      </c>
      <c r="E105" s="28">
        <v>3.12</v>
      </c>
      <c r="F105" s="28">
        <v>5.0999999999999996</v>
      </c>
      <c r="G105" s="28">
        <v>18.75</v>
      </c>
      <c r="H105" s="28">
        <v>132.6</v>
      </c>
      <c r="I105" s="30">
        <v>0.02</v>
      </c>
      <c r="J105" s="30">
        <v>0</v>
      </c>
      <c r="K105" s="30">
        <v>0</v>
      </c>
      <c r="L105" s="30">
        <v>3.22</v>
      </c>
      <c r="M105" s="30">
        <v>11.06</v>
      </c>
      <c r="N105" s="30">
        <v>2.13</v>
      </c>
      <c r="O105" s="30">
        <v>0.16</v>
      </c>
    </row>
    <row r="106" spans="2:15" x14ac:dyDescent="0.25">
      <c r="B106" s="27"/>
      <c r="C106" s="27"/>
      <c r="D106" s="28"/>
      <c r="E106" s="28"/>
      <c r="F106" s="28"/>
      <c r="G106" s="28"/>
      <c r="H106" s="28"/>
      <c r="I106" s="30"/>
      <c r="J106" s="30"/>
      <c r="K106" s="30"/>
      <c r="L106" s="30"/>
      <c r="M106" s="30"/>
      <c r="N106" s="30"/>
      <c r="O106" s="30"/>
    </row>
    <row r="107" spans="2:15" ht="15.75" x14ac:dyDescent="0.25">
      <c r="B107" s="7">
        <v>1091</v>
      </c>
      <c r="C107" s="7" t="s">
        <v>33</v>
      </c>
      <c r="D107" s="10">
        <v>30</v>
      </c>
      <c r="E107" s="10">
        <v>2.66</v>
      </c>
      <c r="F107" s="10">
        <v>1</v>
      </c>
      <c r="G107" s="10">
        <v>14</v>
      </c>
      <c r="H107" s="10">
        <v>79.8</v>
      </c>
      <c r="I107" s="15">
        <v>0.03</v>
      </c>
      <c r="J107" s="15">
        <v>0</v>
      </c>
      <c r="K107" s="15">
        <v>0</v>
      </c>
      <c r="L107" s="15">
        <v>4.95</v>
      </c>
      <c r="M107" s="15">
        <v>2.91</v>
      </c>
      <c r="N107" s="15">
        <v>8.5500000000000007</v>
      </c>
      <c r="O107" s="15">
        <v>0.68</v>
      </c>
    </row>
    <row r="108" spans="2:15" ht="15.75" x14ac:dyDescent="0.25">
      <c r="B108" s="7">
        <v>1091</v>
      </c>
      <c r="C108" s="7" t="s">
        <v>35</v>
      </c>
      <c r="D108" s="10">
        <v>30</v>
      </c>
      <c r="E108" s="10">
        <v>1.83</v>
      </c>
      <c r="F108" s="10">
        <v>0.36</v>
      </c>
      <c r="G108" s="10">
        <v>11.97</v>
      </c>
      <c r="H108" s="10">
        <v>59.1</v>
      </c>
      <c r="I108" s="15">
        <v>1E-3</v>
      </c>
      <c r="J108" s="15">
        <v>0</v>
      </c>
      <c r="K108" s="15" t="s">
        <v>73</v>
      </c>
      <c r="L108" s="15">
        <v>2.4</v>
      </c>
      <c r="M108" s="15">
        <v>3.1</v>
      </c>
      <c r="N108" s="15">
        <v>0.05</v>
      </c>
      <c r="O108" s="15">
        <v>0.02</v>
      </c>
    </row>
    <row r="109" spans="2:15" ht="15.75" x14ac:dyDescent="0.25">
      <c r="B109" s="7">
        <v>378</v>
      </c>
      <c r="C109" s="7" t="s">
        <v>145</v>
      </c>
      <c r="D109" s="16">
        <v>215</v>
      </c>
      <c r="E109" s="10">
        <v>1.4</v>
      </c>
      <c r="F109" s="10">
        <v>1.6</v>
      </c>
      <c r="G109" s="10">
        <v>17.7</v>
      </c>
      <c r="H109" s="10">
        <v>91</v>
      </c>
      <c r="I109" s="15">
        <v>0</v>
      </c>
      <c r="J109" s="15">
        <v>1.4</v>
      </c>
      <c r="K109" s="15">
        <v>0.01</v>
      </c>
      <c r="L109" s="15">
        <v>8</v>
      </c>
      <c r="M109" s="15">
        <v>12</v>
      </c>
      <c r="N109" s="15">
        <v>6.5</v>
      </c>
      <c r="O109" s="15">
        <v>0.15</v>
      </c>
    </row>
    <row r="110" spans="2:15" ht="15.75" x14ac:dyDescent="0.25">
      <c r="B110" s="7"/>
      <c r="C110" s="4" t="s">
        <v>59</v>
      </c>
      <c r="D110" s="10">
        <f>SUM(D103:D109)</f>
        <v>680</v>
      </c>
      <c r="E110" s="10">
        <f t="shared" ref="E110:O110" si="12">SUM(E103:E109)</f>
        <v>22.07</v>
      </c>
      <c r="F110" s="10">
        <f t="shared" si="12"/>
        <v>27.42</v>
      </c>
      <c r="G110" s="10">
        <f t="shared" si="12"/>
        <v>112.10000000000001</v>
      </c>
      <c r="H110" s="10">
        <f t="shared" si="12"/>
        <v>729.3</v>
      </c>
      <c r="I110" s="15">
        <f t="shared" si="12"/>
        <v>0.15100000000000002</v>
      </c>
      <c r="J110" s="15">
        <f t="shared" si="12"/>
        <v>3.6999999999999997</v>
      </c>
      <c r="K110" s="15">
        <f t="shared" si="12"/>
        <v>0.14000000000000001</v>
      </c>
      <c r="L110" s="15">
        <f t="shared" si="12"/>
        <v>327.87</v>
      </c>
      <c r="M110" s="15">
        <f t="shared" si="12"/>
        <v>419.57000000000005</v>
      </c>
      <c r="N110" s="15">
        <f t="shared" si="12"/>
        <v>67.53</v>
      </c>
      <c r="O110" s="15">
        <f t="shared" si="12"/>
        <v>2.23</v>
      </c>
    </row>
    <row r="111" spans="2:15" ht="15.75" x14ac:dyDescent="0.25">
      <c r="B111" s="7"/>
      <c r="C111" s="4"/>
      <c r="D111" s="10"/>
      <c r="E111" s="10"/>
      <c r="F111" s="10"/>
      <c r="G111" s="10"/>
      <c r="H111" s="10"/>
      <c r="I111" s="17"/>
      <c r="J111" s="17"/>
      <c r="K111" s="17"/>
      <c r="L111" s="17"/>
      <c r="M111" s="17"/>
      <c r="N111" s="17"/>
      <c r="O111" s="17"/>
    </row>
    <row r="112" spans="2:15" ht="15.75" x14ac:dyDescent="0.25">
      <c r="B112" s="7"/>
      <c r="C112" s="4" t="s">
        <v>24</v>
      </c>
      <c r="D112" s="10"/>
      <c r="E112" s="10"/>
      <c r="F112" s="10"/>
      <c r="G112" s="10"/>
      <c r="H112" s="10"/>
      <c r="I112" s="15"/>
      <c r="J112" s="15"/>
      <c r="K112" s="15"/>
      <c r="L112" s="15"/>
      <c r="M112" s="15"/>
      <c r="N112" s="15"/>
      <c r="O112" s="15"/>
    </row>
    <row r="113" spans="2:15" ht="15.75" x14ac:dyDescent="0.25">
      <c r="B113" s="7">
        <v>71</v>
      </c>
      <c r="C113" s="7" t="s">
        <v>45</v>
      </c>
      <c r="D113" s="10">
        <v>60</v>
      </c>
      <c r="E113" s="10">
        <v>0.5</v>
      </c>
      <c r="F113" s="10">
        <v>0</v>
      </c>
      <c r="G113" s="10">
        <v>2</v>
      </c>
      <c r="H113" s="10">
        <v>9</v>
      </c>
      <c r="I113" s="15">
        <v>0</v>
      </c>
      <c r="J113" s="15">
        <v>1.4</v>
      </c>
      <c r="K113" s="15" t="s">
        <v>25</v>
      </c>
      <c r="L113" s="15">
        <v>8</v>
      </c>
      <c r="M113" s="15">
        <v>12</v>
      </c>
      <c r="N113" s="15">
        <v>6.5</v>
      </c>
      <c r="O113" s="15">
        <v>0.15</v>
      </c>
    </row>
    <row r="114" spans="2:15" ht="15.75" x14ac:dyDescent="0.25">
      <c r="B114" s="7">
        <v>99</v>
      </c>
      <c r="C114" s="7" t="s">
        <v>74</v>
      </c>
      <c r="D114" s="10">
        <v>200</v>
      </c>
      <c r="E114" s="10">
        <v>1.4</v>
      </c>
      <c r="F114" s="10">
        <v>3.92</v>
      </c>
      <c r="G114" s="10">
        <v>11.4</v>
      </c>
      <c r="H114" s="10">
        <v>86.6</v>
      </c>
      <c r="I114" s="15">
        <v>0.02</v>
      </c>
      <c r="J114" s="15">
        <v>0</v>
      </c>
      <c r="K114" s="15">
        <v>0</v>
      </c>
      <c r="L114" s="15">
        <v>3.22</v>
      </c>
      <c r="M114" s="15">
        <v>11.06</v>
      </c>
      <c r="N114" s="15">
        <v>2.13</v>
      </c>
      <c r="O114" s="15">
        <v>0.16</v>
      </c>
    </row>
    <row r="115" spans="2:15" ht="15.75" x14ac:dyDescent="0.25">
      <c r="B115" s="7" t="s">
        <v>169</v>
      </c>
      <c r="C115" s="7" t="s">
        <v>166</v>
      </c>
      <c r="D115" s="10">
        <v>130</v>
      </c>
      <c r="E115" s="10">
        <v>22.3</v>
      </c>
      <c r="F115" s="10">
        <v>20.25</v>
      </c>
      <c r="G115" s="10">
        <v>18.3</v>
      </c>
      <c r="H115" s="10">
        <v>304.5</v>
      </c>
      <c r="I115" s="15">
        <v>0.08</v>
      </c>
      <c r="J115" s="15">
        <v>13.2</v>
      </c>
      <c r="K115" s="15">
        <v>0</v>
      </c>
      <c r="L115" s="15">
        <v>19.63</v>
      </c>
      <c r="M115" s="15">
        <v>49.84</v>
      </c>
      <c r="N115" s="15">
        <v>21.45</v>
      </c>
      <c r="O115" s="15">
        <v>0.67</v>
      </c>
    </row>
    <row r="116" spans="2:15" ht="15.75" x14ac:dyDescent="0.25">
      <c r="B116" s="7">
        <v>302</v>
      </c>
      <c r="C116" s="7" t="s">
        <v>76</v>
      </c>
      <c r="D116" s="10">
        <v>150</v>
      </c>
      <c r="E116" s="10">
        <v>7.2</v>
      </c>
      <c r="F116" s="10">
        <v>6.29</v>
      </c>
      <c r="G116" s="10">
        <v>40.700000000000003</v>
      </c>
      <c r="H116" s="10">
        <v>249.6</v>
      </c>
      <c r="I116" s="15">
        <v>0.45</v>
      </c>
      <c r="J116" s="15" t="s">
        <v>77</v>
      </c>
      <c r="K116" s="15" t="s">
        <v>78</v>
      </c>
      <c r="L116" s="15">
        <v>76.56</v>
      </c>
      <c r="M116" s="15">
        <v>185.4</v>
      </c>
      <c r="N116" s="15">
        <v>87.5</v>
      </c>
      <c r="O116" s="15">
        <v>3.25</v>
      </c>
    </row>
    <row r="117" spans="2:15" ht="15.75" x14ac:dyDescent="0.25">
      <c r="B117" s="7">
        <v>1091</v>
      </c>
      <c r="C117" s="7" t="s">
        <v>33</v>
      </c>
      <c r="D117" s="10">
        <v>30</v>
      </c>
      <c r="E117" s="10">
        <v>2.66</v>
      </c>
      <c r="F117" s="10">
        <v>1</v>
      </c>
      <c r="G117" s="10">
        <v>14</v>
      </c>
      <c r="H117" s="10">
        <v>79.8</v>
      </c>
      <c r="I117" s="15">
        <v>0.08</v>
      </c>
      <c r="J117" s="15">
        <v>0.94</v>
      </c>
      <c r="K117" s="15">
        <v>0</v>
      </c>
      <c r="L117" s="15">
        <v>37.94</v>
      </c>
      <c r="M117" s="15">
        <v>143.68</v>
      </c>
      <c r="N117" s="15">
        <v>33.200000000000003</v>
      </c>
      <c r="O117" s="15">
        <v>0.81</v>
      </c>
    </row>
    <row r="118" spans="2:15" ht="15.75" x14ac:dyDescent="0.25">
      <c r="B118" s="7">
        <v>1091</v>
      </c>
      <c r="C118" s="7" t="s">
        <v>35</v>
      </c>
      <c r="D118" s="10">
        <v>30</v>
      </c>
      <c r="E118" s="10">
        <v>1.83</v>
      </c>
      <c r="F118" s="10">
        <v>0.36</v>
      </c>
      <c r="G118" s="10">
        <v>11.97</v>
      </c>
      <c r="H118" s="10">
        <v>59.1</v>
      </c>
      <c r="I118" s="15">
        <v>0</v>
      </c>
      <c r="J118" s="15">
        <v>1.4</v>
      </c>
      <c r="K118" s="15">
        <v>0.01</v>
      </c>
      <c r="L118" s="15">
        <v>8</v>
      </c>
      <c r="M118" s="15">
        <v>12</v>
      </c>
      <c r="N118" s="15">
        <v>6.5</v>
      </c>
      <c r="O118" s="15" t="s">
        <v>71</v>
      </c>
    </row>
    <row r="119" spans="2:15" ht="15.75" x14ac:dyDescent="0.25">
      <c r="B119" s="7">
        <v>349</v>
      </c>
      <c r="C119" s="7" t="s">
        <v>80</v>
      </c>
      <c r="D119" s="10">
        <v>200</v>
      </c>
      <c r="E119" s="10">
        <v>0.08</v>
      </c>
      <c r="F119" s="10">
        <v>0</v>
      </c>
      <c r="G119" s="10">
        <v>21.82</v>
      </c>
      <c r="H119" s="10">
        <v>87.6</v>
      </c>
      <c r="I119" s="15">
        <v>0.02</v>
      </c>
      <c r="J119" s="15">
        <v>0</v>
      </c>
      <c r="K119" s="15">
        <v>0</v>
      </c>
      <c r="L119" s="15">
        <v>3.22</v>
      </c>
      <c r="M119" s="15">
        <v>11.06</v>
      </c>
      <c r="N119" s="15">
        <v>2.13</v>
      </c>
      <c r="O119" s="15">
        <v>0.16</v>
      </c>
    </row>
    <row r="120" spans="2:15" ht="15.75" x14ac:dyDescent="0.25">
      <c r="B120" s="7"/>
      <c r="C120" s="4" t="s">
        <v>39</v>
      </c>
      <c r="D120" s="10">
        <f>SUM(D113:D119)</f>
        <v>800</v>
      </c>
      <c r="E120" s="10">
        <f t="shared" ref="E120:O120" si="13">SUM(E113:E119)</f>
        <v>35.97</v>
      </c>
      <c r="F120" s="10">
        <f t="shared" si="13"/>
        <v>31.82</v>
      </c>
      <c r="G120" s="10">
        <f t="shared" si="13"/>
        <v>120.19</v>
      </c>
      <c r="H120" s="10">
        <f t="shared" si="13"/>
        <v>876.2</v>
      </c>
      <c r="I120" s="10">
        <f t="shared" si="13"/>
        <v>0.65</v>
      </c>
      <c r="J120" s="10">
        <v>17.579999999999998</v>
      </c>
      <c r="K120" s="10">
        <f t="shared" si="13"/>
        <v>0.01</v>
      </c>
      <c r="L120" s="10">
        <f t="shared" si="13"/>
        <v>156.57</v>
      </c>
      <c r="M120" s="10">
        <f t="shared" si="13"/>
        <v>425.04</v>
      </c>
      <c r="N120" s="10">
        <f t="shared" si="13"/>
        <v>159.41</v>
      </c>
      <c r="O120" s="10">
        <f t="shared" si="13"/>
        <v>5.2000000000000011</v>
      </c>
    </row>
    <row r="121" spans="2:15" ht="15.75" x14ac:dyDescent="0.25">
      <c r="B121" s="7"/>
      <c r="C121" s="4" t="s">
        <v>40</v>
      </c>
      <c r="D121" s="10">
        <f>D120+D110</f>
        <v>1480</v>
      </c>
      <c r="E121" s="10">
        <f t="shared" ref="E121:O121" si="14">E120+E110</f>
        <v>58.04</v>
      </c>
      <c r="F121" s="10">
        <f t="shared" si="14"/>
        <v>59.24</v>
      </c>
      <c r="G121" s="10">
        <f t="shared" si="14"/>
        <v>232.29000000000002</v>
      </c>
      <c r="H121" s="10">
        <f t="shared" si="14"/>
        <v>1605.5</v>
      </c>
      <c r="I121" s="10">
        <f t="shared" si="14"/>
        <v>0.80100000000000005</v>
      </c>
      <c r="J121" s="10">
        <f t="shared" si="14"/>
        <v>21.279999999999998</v>
      </c>
      <c r="K121" s="10">
        <f t="shared" si="14"/>
        <v>0.15000000000000002</v>
      </c>
      <c r="L121" s="10">
        <f t="shared" si="14"/>
        <v>484.44</v>
      </c>
      <c r="M121" s="10">
        <f t="shared" si="14"/>
        <v>844.61000000000013</v>
      </c>
      <c r="N121" s="10">
        <f t="shared" si="14"/>
        <v>226.94</v>
      </c>
      <c r="O121" s="10">
        <f t="shared" si="14"/>
        <v>7.4300000000000015</v>
      </c>
    </row>
    <row r="122" spans="2:15" ht="15.75" x14ac:dyDescent="0.25">
      <c r="B122" s="1"/>
    </row>
    <row r="123" spans="2:15" ht="15.75" x14ac:dyDescent="0.25">
      <c r="B123" s="1"/>
    </row>
    <row r="124" spans="2:15" ht="15.75" x14ac:dyDescent="0.25">
      <c r="B124" s="2" t="s">
        <v>81</v>
      </c>
    </row>
    <row r="125" spans="2:15" ht="15.75" x14ac:dyDescent="0.25">
      <c r="B125" s="2" t="s">
        <v>82</v>
      </c>
    </row>
    <row r="126" spans="2:15" ht="15.75" x14ac:dyDescent="0.25">
      <c r="B126" s="1"/>
    </row>
    <row r="127" spans="2:15" ht="31.5" x14ac:dyDescent="0.25">
      <c r="B127" s="4" t="s">
        <v>0</v>
      </c>
      <c r="C127" s="25" t="s">
        <v>2</v>
      </c>
      <c r="D127" s="5" t="s">
        <v>3</v>
      </c>
      <c r="E127" s="26" t="s">
        <v>5</v>
      </c>
      <c r="F127" s="26"/>
      <c r="G127" s="26"/>
      <c r="H127" s="5" t="s">
        <v>6</v>
      </c>
      <c r="I127" s="26" t="s">
        <v>9</v>
      </c>
      <c r="J127" s="26"/>
      <c r="K127" s="26"/>
      <c r="L127" s="26" t="s">
        <v>11</v>
      </c>
      <c r="M127" s="26"/>
      <c r="N127" s="26"/>
      <c r="O127" s="26"/>
    </row>
    <row r="128" spans="2:15" ht="31.5" x14ac:dyDescent="0.25">
      <c r="B128" s="4" t="s">
        <v>1</v>
      </c>
      <c r="C128" s="25"/>
      <c r="D128" s="5" t="s">
        <v>4</v>
      </c>
      <c r="E128" s="26"/>
      <c r="F128" s="26"/>
      <c r="G128" s="26"/>
      <c r="H128" s="5" t="s">
        <v>7</v>
      </c>
      <c r="I128" s="26" t="s">
        <v>10</v>
      </c>
      <c r="J128" s="26"/>
      <c r="K128" s="26"/>
      <c r="L128" s="26"/>
      <c r="M128" s="26"/>
      <c r="N128" s="26"/>
      <c r="O128" s="26"/>
    </row>
    <row r="129" spans="2:15" ht="31.5" x14ac:dyDescent="0.25">
      <c r="B129" s="6"/>
      <c r="C129" s="25"/>
      <c r="D129" s="6"/>
      <c r="E129" s="5" t="s">
        <v>12</v>
      </c>
      <c r="F129" s="5" t="s">
        <v>13</v>
      </c>
      <c r="G129" s="5" t="s">
        <v>14</v>
      </c>
      <c r="H129" s="5" t="s">
        <v>8</v>
      </c>
      <c r="I129" s="5" t="s">
        <v>15</v>
      </c>
      <c r="J129" s="5" t="s">
        <v>16</v>
      </c>
      <c r="K129" s="5" t="s">
        <v>17</v>
      </c>
      <c r="L129" s="5" t="s">
        <v>18</v>
      </c>
      <c r="M129" s="5" t="s">
        <v>19</v>
      </c>
      <c r="N129" s="5" t="s">
        <v>20</v>
      </c>
      <c r="O129" s="5" t="s">
        <v>21</v>
      </c>
    </row>
    <row r="130" spans="2:15" ht="15.75" x14ac:dyDescent="0.25">
      <c r="B130" s="7"/>
      <c r="C130" s="4" t="s">
        <v>22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2:15" ht="31.5" x14ac:dyDescent="0.25">
      <c r="B131" s="10">
        <v>173</v>
      </c>
      <c r="C131" s="7" t="s">
        <v>146</v>
      </c>
      <c r="D131" s="10">
        <v>210</v>
      </c>
      <c r="E131" s="10">
        <v>8.6</v>
      </c>
      <c r="F131" s="10">
        <v>12.4</v>
      </c>
      <c r="G131" s="10">
        <v>26</v>
      </c>
      <c r="H131" s="10">
        <v>330</v>
      </c>
      <c r="I131" s="8" t="s">
        <v>50</v>
      </c>
      <c r="J131" s="8">
        <v>0.9</v>
      </c>
      <c r="K131" s="8">
        <v>0.12</v>
      </c>
      <c r="L131" s="8">
        <v>301.3</v>
      </c>
      <c r="M131" s="8">
        <v>378.5</v>
      </c>
      <c r="N131" s="8">
        <v>43.8</v>
      </c>
      <c r="O131" s="8">
        <v>1.07</v>
      </c>
    </row>
    <row r="132" spans="2:15" ht="15.75" x14ac:dyDescent="0.25">
      <c r="B132" s="7">
        <v>1091</v>
      </c>
      <c r="C132" s="7" t="s">
        <v>33</v>
      </c>
      <c r="D132" s="10">
        <v>30</v>
      </c>
      <c r="E132" s="10">
        <v>2.66</v>
      </c>
      <c r="F132" s="10">
        <v>1</v>
      </c>
      <c r="G132" s="10">
        <v>14</v>
      </c>
      <c r="H132" s="10">
        <v>79.8</v>
      </c>
      <c r="I132" s="8">
        <v>0.03</v>
      </c>
      <c r="J132" s="8">
        <v>0</v>
      </c>
      <c r="K132" s="8">
        <v>0</v>
      </c>
      <c r="L132" s="8">
        <v>4.95</v>
      </c>
      <c r="M132" s="8">
        <v>2.91</v>
      </c>
      <c r="N132" s="8">
        <v>8.5500000000000007</v>
      </c>
      <c r="O132" s="8">
        <v>0.68</v>
      </c>
    </row>
    <row r="133" spans="2:15" ht="15.75" x14ac:dyDescent="0.25">
      <c r="B133" s="7">
        <v>1091</v>
      </c>
      <c r="C133" s="7" t="s">
        <v>35</v>
      </c>
      <c r="D133" s="10">
        <v>30</v>
      </c>
      <c r="E133" s="10">
        <v>1.83</v>
      </c>
      <c r="F133" s="10">
        <v>0.36</v>
      </c>
      <c r="G133" s="10">
        <v>11.97</v>
      </c>
      <c r="H133" s="10">
        <v>59.1</v>
      </c>
      <c r="I133" s="8">
        <v>140.19999999999999</v>
      </c>
      <c r="J133" s="8">
        <v>0.8</v>
      </c>
      <c r="K133" s="8">
        <v>0</v>
      </c>
      <c r="L133" s="8">
        <v>41.53</v>
      </c>
      <c r="M133" s="8">
        <v>29.2</v>
      </c>
      <c r="N133" s="8">
        <v>23.03</v>
      </c>
      <c r="O133" s="8">
        <v>0.7</v>
      </c>
    </row>
    <row r="134" spans="2:15" ht="15.75" x14ac:dyDescent="0.25">
      <c r="B134" s="10">
        <v>338</v>
      </c>
      <c r="C134" s="7" t="s">
        <v>55</v>
      </c>
      <c r="D134" s="10">
        <v>150</v>
      </c>
      <c r="E134" s="10">
        <v>0.6</v>
      </c>
      <c r="F134" s="10">
        <v>0</v>
      </c>
      <c r="G134" s="10">
        <v>18.899999999999999</v>
      </c>
      <c r="H134" s="10">
        <v>78</v>
      </c>
      <c r="I134" s="8">
        <v>0</v>
      </c>
      <c r="J134" s="8">
        <v>1.4</v>
      </c>
      <c r="K134" s="8">
        <v>0.01</v>
      </c>
      <c r="L134" s="8">
        <v>8</v>
      </c>
      <c r="M134" s="8">
        <v>12</v>
      </c>
      <c r="N134" s="8">
        <v>6.5</v>
      </c>
      <c r="O134" s="8">
        <v>0.15</v>
      </c>
    </row>
    <row r="135" spans="2:15" ht="15.75" x14ac:dyDescent="0.25">
      <c r="B135" s="10">
        <v>424</v>
      </c>
      <c r="C135" s="7" t="s">
        <v>83</v>
      </c>
      <c r="D135" s="10">
        <v>80</v>
      </c>
      <c r="E135" s="10">
        <v>3.75</v>
      </c>
      <c r="F135" s="10">
        <v>16.600000000000001</v>
      </c>
      <c r="G135" s="10">
        <v>20.45</v>
      </c>
      <c r="H135" s="10">
        <v>166</v>
      </c>
      <c r="I135" s="8">
        <v>0.02</v>
      </c>
      <c r="J135" s="8">
        <v>0</v>
      </c>
      <c r="K135" s="8">
        <v>0</v>
      </c>
      <c r="L135" s="8">
        <v>3.22</v>
      </c>
      <c r="M135" s="8">
        <v>11.06</v>
      </c>
      <c r="N135" s="8">
        <v>2.13</v>
      </c>
      <c r="O135" s="8">
        <v>0.16</v>
      </c>
    </row>
    <row r="136" spans="2:15" ht="15.75" x14ac:dyDescent="0.25">
      <c r="B136" s="10">
        <v>376</v>
      </c>
      <c r="C136" s="7" t="s">
        <v>84</v>
      </c>
      <c r="D136" s="10">
        <v>200</v>
      </c>
      <c r="E136" s="10">
        <v>3.76</v>
      </c>
      <c r="F136" s="10">
        <v>3.2</v>
      </c>
      <c r="G136" s="10">
        <v>26.74</v>
      </c>
      <c r="H136" s="10">
        <v>150.80000000000001</v>
      </c>
      <c r="I136" s="8">
        <v>0.08</v>
      </c>
      <c r="J136" s="8">
        <v>13.2</v>
      </c>
      <c r="K136" s="8">
        <v>0</v>
      </c>
      <c r="L136" s="8">
        <v>19.63</v>
      </c>
      <c r="M136" s="8">
        <v>49.84</v>
      </c>
      <c r="N136" s="8">
        <v>21.45</v>
      </c>
      <c r="O136" s="8">
        <v>0.67</v>
      </c>
    </row>
    <row r="137" spans="2:15" ht="15.75" x14ac:dyDescent="0.25">
      <c r="B137" s="7"/>
      <c r="C137" s="4" t="s">
        <v>59</v>
      </c>
      <c r="D137" s="10">
        <f>SUM(D131:D136)</f>
        <v>700</v>
      </c>
      <c r="E137" s="10">
        <f>SUM(E131:E136)</f>
        <v>21.199999999999996</v>
      </c>
      <c r="F137" s="10">
        <f t="shared" ref="F137:O137" si="15">SUM(F131:F136)</f>
        <v>33.56</v>
      </c>
      <c r="G137" s="10">
        <f t="shared" si="15"/>
        <v>118.06</v>
      </c>
      <c r="H137" s="10">
        <f t="shared" si="15"/>
        <v>863.7</v>
      </c>
      <c r="I137" s="8">
        <f t="shared" si="15"/>
        <v>140.33000000000001</v>
      </c>
      <c r="J137" s="8">
        <f t="shared" si="15"/>
        <v>16.3</v>
      </c>
      <c r="K137" s="8">
        <f t="shared" si="15"/>
        <v>0.13</v>
      </c>
      <c r="L137" s="8">
        <f t="shared" si="15"/>
        <v>378.63</v>
      </c>
      <c r="M137" s="8">
        <f t="shared" si="15"/>
        <v>483.51</v>
      </c>
      <c r="N137" s="8">
        <f t="shared" si="15"/>
        <v>105.46</v>
      </c>
      <c r="O137" s="8">
        <f t="shared" si="15"/>
        <v>3.43</v>
      </c>
    </row>
    <row r="138" spans="2:15" ht="15.75" x14ac:dyDescent="0.25">
      <c r="B138" s="7"/>
      <c r="C138" s="4"/>
      <c r="D138" s="10"/>
      <c r="E138" s="5"/>
      <c r="F138" s="5"/>
      <c r="G138" s="5"/>
      <c r="H138" s="5"/>
      <c r="I138" s="18"/>
      <c r="J138" s="18"/>
      <c r="K138" s="18"/>
      <c r="L138" s="18"/>
      <c r="M138" s="18"/>
      <c r="N138" s="18"/>
      <c r="O138" s="18"/>
    </row>
    <row r="139" spans="2:15" ht="15.75" x14ac:dyDescent="0.25">
      <c r="B139" s="7"/>
      <c r="C139" s="4" t="s">
        <v>24</v>
      </c>
      <c r="D139" s="10"/>
      <c r="E139" s="10"/>
      <c r="F139" s="10"/>
      <c r="G139" s="10"/>
      <c r="H139" s="10"/>
      <c r="I139" s="8"/>
      <c r="J139" s="8"/>
      <c r="K139" s="8"/>
      <c r="L139" s="8"/>
      <c r="M139" s="8"/>
      <c r="N139" s="8"/>
      <c r="O139" s="8"/>
    </row>
    <row r="140" spans="2:15" ht="15.75" x14ac:dyDescent="0.25">
      <c r="B140" s="7">
        <v>71</v>
      </c>
      <c r="C140" s="7" t="s">
        <v>147</v>
      </c>
      <c r="D140" s="10">
        <v>60</v>
      </c>
      <c r="E140" s="10">
        <v>0.72</v>
      </c>
      <c r="F140" s="10">
        <v>0.12</v>
      </c>
      <c r="G140" s="10">
        <v>2.76</v>
      </c>
      <c r="H140" s="10">
        <v>15.6</v>
      </c>
      <c r="I140" s="8">
        <v>0.12</v>
      </c>
      <c r="J140" s="8">
        <v>1.4</v>
      </c>
      <c r="K140" s="8">
        <v>0.01</v>
      </c>
      <c r="L140" s="8">
        <v>8</v>
      </c>
      <c r="M140" s="8">
        <v>12</v>
      </c>
      <c r="N140" s="8">
        <v>6.5</v>
      </c>
      <c r="O140" s="8">
        <v>0.15</v>
      </c>
    </row>
    <row r="141" spans="2:15" ht="15.75" x14ac:dyDescent="0.25">
      <c r="B141" s="7">
        <v>96</v>
      </c>
      <c r="C141" s="7" t="s">
        <v>85</v>
      </c>
      <c r="D141" s="10">
        <v>200</v>
      </c>
      <c r="E141" s="10">
        <v>1.68</v>
      </c>
      <c r="F141" s="10">
        <v>4.08</v>
      </c>
      <c r="G141" s="10">
        <v>16.399999999999999</v>
      </c>
      <c r="H141" s="10">
        <v>109</v>
      </c>
      <c r="I141" s="8">
        <v>0.01</v>
      </c>
      <c r="J141" s="8">
        <v>0</v>
      </c>
      <c r="K141" s="8">
        <v>0</v>
      </c>
      <c r="L141" s="8">
        <v>3.22</v>
      </c>
      <c r="M141" s="8">
        <v>11.06</v>
      </c>
      <c r="N141" s="8">
        <v>2.13</v>
      </c>
      <c r="O141" s="8">
        <v>0.16</v>
      </c>
    </row>
    <row r="142" spans="2:15" ht="15.75" x14ac:dyDescent="0.25">
      <c r="B142" s="7" t="s">
        <v>168</v>
      </c>
      <c r="C142" s="7" t="s">
        <v>167</v>
      </c>
      <c r="D142" s="10">
        <v>100</v>
      </c>
      <c r="E142" s="10">
        <v>24.32</v>
      </c>
      <c r="F142" s="10">
        <v>17.46</v>
      </c>
      <c r="G142" s="10">
        <v>14</v>
      </c>
      <c r="H142" s="10">
        <v>289.8</v>
      </c>
      <c r="I142" s="8">
        <v>0</v>
      </c>
      <c r="J142" s="8">
        <v>13.2</v>
      </c>
      <c r="K142" s="8">
        <v>0</v>
      </c>
      <c r="L142" s="8">
        <v>19.63</v>
      </c>
      <c r="M142" s="8" t="s">
        <v>75</v>
      </c>
      <c r="N142" s="8">
        <v>21.45</v>
      </c>
      <c r="O142" s="8">
        <v>0.67</v>
      </c>
    </row>
    <row r="143" spans="2:15" ht="15.75" x14ac:dyDescent="0.25">
      <c r="B143" s="7">
        <v>305</v>
      </c>
      <c r="C143" s="7" t="s">
        <v>86</v>
      </c>
      <c r="D143" s="10">
        <v>150</v>
      </c>
      <c r="E143" s="10">
        <v>3.6</v>
      </c>
      <c r="F143" s="10">
        <v>0.48</v>
      </c>
      <c r="G143" s="10">
        <v>29.3</v>
      </c>
      <c r="H143" s="10">
        <v>214.35</v>
      </c>
      <c r="I143" s="8">
        <v>0</v>
      </c>
      <c r="J143" s="8">
        <v>73.45</v>
      </c>
      <c r="K143" s="8">
        <v>2.3E-2</v>
      </c>
      <c r="L143" s="8">
        <v>76.56</v>
      </c>
      <c r="M143" s="8">
        <v>143.68</v>
      </c>
      <c r="N143" s="8">
        <v>87.5</v>
      </c>
      <c r="O143" s="8">
        <v>3.25</v>
      </c>
    </row>
    <row r="144" spans="2:15" ht="15.75" x14ac:dyDescent="0.25">
      <c r="B144" s="7">
        <v>1091</v>
      </c>
      <c r="C144" s="7" t="s">
        <v>33</v>
      </c>
      <c r="D144" s="10">
        <v>30</v>
      </c>
      <c r="E144" s="10">
        <v>2.66</v>
      </c>
      <c r="F144" s="10">
        <v>1</v>
      </c>
      <c r="G144" s="10">
        <v>14</v>
      </c>
      <c r="H144" s="10">
        <v>79.8</v>
      </c>
      <c r="I144" s="8">
        <v>0</v>
      </c>
      <c r="J144" s="8">
        <v>0.94</v>
      </c>
      <c r="K144" s="8">
        <v>0</v>
      </c>
      <c r="L144" s="8">
        <v>37.94</v>
      </c>
      <c r="M144" s="8">
        <v>143.68</v>
      </c>
      <c r="N144" s="8">
        <v>33.200000000000003</v>
      </c>
      <c r="O144" s="8">
        <v>0.81</v>
      </c>
    </row>
    <row r="145" spans="2:15" ht="15.75" x14ac:dyDescent="0.25">
      <c r="B145" s="7">
        <v>1091</v>
      </c>
      <c r="C145" s="7" t="s">
        <v>35</v>
      </c>
      <c r="D145" s="10">
        <v>30</v>
      </c>
      <c r="E145" s="10">
        <v>1.83</v>
      </c>
      <c r="F145" s="10">
        <v>0.36</v>
      </c>
      <c r="G145" s="10">
        <v>11.97</v>
      </c>
      <c r="H145" s="10">
        <v>59.1</v>
      </c>
      <c r="I145" s="8">
        <v>0</v>
      </c>
      <c r="J145" s="8">
        <v>1.4</v>
      </c>
      <c r="K145" s="8">
        <v>0.01</v>
      </c>
      <c r="L145" s="8">
        <v>8</v>
      </c>
      <c r="M145" s="8">
        <v>12</v>
      </c>
      <c r="N145" s="8">
        <v>6.5</v>
      </c>
      <c r="O145" s="8">
        <v>0.15</v>
      </c>
    </row>
    <row r="146" spans="2:15" ht="15.75" x14ac:dyDescent="0.25">
      <c r="B146" s="10">
        <v>346</v>
      </c>
      <c r="C146" s="7" t="s">
        <v>63</v>
      </c>
      <c r="D146" s="10">
        <v>200</v>
      </c>
      <c r="E146" s="10">
        <v>0.08</v>
      </c>
      <c r="F146" s="10">
        <v>0</v>
      </c>
      <c r="G146" s="10">
        <v>27</v>
      </c>
      <c r="H146" s="10">
        <v>108.6</v>
      </c>
      <c r="I146" s="8">
        <v>0.04</v>
      </c>
      <c r="J146" s="8">
        <v>13.2</v>
      </c>
      <c r="K146" s="8">
        <v>0</v>
      </c>
      <c r="L146" s="8">
        <v>19.63</v>
      </c>
      <c r="M146" s="8">
        <v>49.84</v>
      </c>
      <c r="N146" s="8">
        <v>21.45</v>
      </c>
      <c r="O146" s="8">
        <v>0.67</v>
      </c>
    </row>
    <row r="147" spans="2:15" ht="15.75" x14ac:dyDescent="0.25">
      <c r="B147" s="7"/>
      <c r="C147" s="4" t="s">
        <v>39</v>
      </c>
      <c r="D147" s="10">
        <f>SUM(D140:D146)</f>
        <v>770</v>
      </c>
      <c r="E147" s="10">
        <f t="shared" ref="E147:O147" si="16">SUM(E140:E146)</f>
        <v>34.89</v>
      </c>
      <c r="F147" s="10">
        <f t="shared" si="16"/>
        <v>23.5</v>
      </c>
      <c r="G147" s="10">
        <f t="shared" si="16"/>
        <v>115.42999999999999</v>
      </c>
      <c r="H147" s="10">
        <f t="shared" si="16"/>
        <v>876.25</v>
      </c>
      <c r="I147" s="10">
        <f t="shared" si="16"/>
        <v>0.17</v>
      </c>
      <c r="J147" s="10">
        <f t="shared" si="16"/>
        <v>103.59</v>
      </c>
      <c r="K147" s="10">
        <f t="shared" si="16"/>
        <v>4.3000000000000003E-2</v>
      </c>
      <c r="L147" s="10">
        <f t="shared" si="16"/>
        <v>172.98</v>
      </c>
      <c r="M147" s="10">
        <f t="shared" si="16"/>
        <v>372.26</v>
      </c>
      <c r="N147" s="10">
        <f t="shared" si="16"/>
        <v>178.73</v>
      </c>
      <c r="O147" s="10">
        <f t="shared" si="16"/>
        <v>5.8600000000000012</v>
      </c>
    </row>
    <row r="148" spans="2:15" ht="15.75" x14ac:dyDescent="0.25">
      <c r="B148" s="7"/>
      <c r="C148" s="4" t="s">
        <v>40</v>
      </c>
      <c r="D148" s="10">
        <f>D147+D137</f>
        <v>1470</v>
      </c>
      <c r="E148" s="10">
        <f>E147+E137</f>
        <v>56.089999999999996</v>
      </c>
      <c r="F148" s="10">
        <f t="shared" ref="F148:N148" si="17">F147+F137</f>
        <v>57.06</v>
      </c>
      <c r="G148" s="10">
        <f t="shared" si="17"/>
        <v>233.49</v>
      </c>
      <c r="H148" s="10">
        <f t="shared" si="17"/>
        <v>1739.95</v>
      </c>
      <c r="I148" s="10">
        <f t="shared" si="17"/>
        <v>140.5</v>
      </c>
      <c r="J148" s="10">
        <f t="shared" si="17"/>
        <v>119.89</v>
      </c>
      <c r="K148" s="10">
        <f t="shared" si="17"/>
        <v>0.17300000000000001</v>
      </c>
      <c r="L148" s="10">
        <f t="shared" si="17"/>
        <v>551.61</v>
      </c>
      <c r="M148" s="10">
        <f t="shared" si="17"/>
        <v>855.77</v>
      </c>
      <c r="N148" s="10">
        <f t="shared" si="17"/>
        <v>284.19</v>
      </c>
      <c r="O148" s="8">
        <f>O147+O137</f>
        <v>9.2900000000000009</v>
      </c>
    </row>
    <row r="149" spans="2:15" ht="15.75" x14ac:dyDescent="0.25">
      <c r="B149" s="2"/>
    </row>
    <row r="150" spans="2:15" ht="15.75" x14ac:dyDescent="0.25">
      <c r="B150" s="2"/>
    </row>
    <row r="151" spans="2:15" ht="15.75" x14ac:dyDescent="0.25">
      <c r="B151" s="2"/>
    </row>
    <row r="152" spans="2:15" ht="15.75" x14ac:dyDescent="0.25">
      <c r="B152" s="2" t="s">
        <v>87</v>
      </c>
    </row>
    <row r="153" spans="2:15" ht="15.75" x14ac:dyDescent="0.25">
      <c r="B153" s="2" t="s">
        <v>88</v>
      </c>
    </row>
    <row r="154" spans="2:15" ht="15.75" x14ac:dyDescent="0.25">
      <c r="B154" s="1"/>
    </row>
    <row r="155" spans="2:15" ht="31.5" x14ac:dyDescent="0.25">
      <c r="B155" s="4" t="s">
        <v>0</v>
      </c>
      <c r="C155" s="25" t="s">
        <v>2</v>
      </c>
      <c r="D155" s="5" t="s">
        <v>3</v>
      </c>
      <c r="E155" s="26" t="s">
        <v>5</v>
      </c>
      <c r="F155" s="26"/>
      <c r="G155" s="26"/>
      <c r="H155" s="5" t="s">
        <v>6</v>
      </c>
      <c r="I155" s="26" t="s">
        <v>9</v>
      </c>
      <c r="J155" s="26"/>
      <c r="K155" s="26"/>
      <c r="L155" s="26" t="s">
        <v>11</v>
      </c>
      <c r="M155" s="26"/>
      <c r="N155" s="26"/>
      <c r="O155" s="26"/>
    </row>
    <row r="156" spans="2:15" ht="31.5" x14ac:dyDescent="0.25">
      <c r="B156" s="4" t="s">
        <v>1</v>
      </c>
      <c r="C156" s="25"/>
      <c r="D156" s="5" t="s">
        <v>4</v>
      </c>
      <c r="E156" s="26"/>
      <c r="F156" s="26"/>
      <c r="G156" s="26"/>
      <c r="H156" s="5" t="s">
        <v>7</v>
      </c>
      <c r="I156" s="26" t="s">
        <v>10</v>
      </c>
      <c r="J156" s="26"/>
      <c r="K156" s="26"/>
      <c r="L156" s="26"/>
      <c r="M156" s="26"/>
      <c r="N156" s="26"/>
      <c r="O156" s="26"/>
    </row>
    <row r="157" spans="2:15" ht="31.5" x14ac:dyDescent="0.25">
      <c r="B157" s="6"/>
      <c r="C157" s="25"/>
      <c r="D157" s="6"/>
      <c r="E157" s="5" t="s">
        <v>12</v>
      </c>
      <c r="F157" s="5" t="s">
        <v>13</v>
      </c>
      <c r="G157" s="5" t="s">
        <v>14</v>
      </c>
      <c r="H157" s="5" t="s">
        <v>8</v>
      </c>
      <c r="I157" s="5" t="s">
        <v>15</v>
      </c>
      <c r="J157" s="5" t="s">
        <v>16</v>
      </c>
      <c r="K157" s="5" t="s">
        <v>17</v>
      </c>
      <c r="L157" s="5" t="s">
        <v>18</v>
      </c>
      <c r="M157" s="5" t="s">
        <v>19</v>
      </c>
      <c r="N157" s="5" t="s">
        <v>20</v>
      </c>
      <c r="O157" s="5" t="s">
        <v>21</v>
      </c>
    </row>
    <row r="158" spans="2:15" ht="15.75" x14ac:dyDescent="0.25">
      <c r="B158" s="7"/>
      <c r="C158" s="4" t="s">
        <v>22</v>
      </c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</row>
    <row r="159" spans="2:15" ht="15.75" customHeight="1" x14ac:dyDescent="0.25">
      <c r="B159" s="28" t="s">
        <v>64</v>
      </c>
      <c r="C159" s="27" t="s">
        <v>142</v>
      </c>
      <c r="D159" s="28">
        <v>170</v>
      </c>
      <c r="E159" s="28">
        <v>21</v>
      </c>
      <c r="F159" s="28">
        <v>9.08</v>
      </c>
      <c r="G159" s="28">
        <v>26.7</v>
      </c>
      <c r="H159" s="28">
        <v>308.60000000000002</v>
      </c>
      <c r="I159" s="30">
        <v>1E-3</v>
      </c>
      <c r="J159" s="30">
        <v>0</v>
      </c>
      <c r="K159" s="30">
        <v>0.04</v>
      </c>
      <c r="L159" s="30">
        <v>2.4</v>
      </c>
      <c r="M159" s="30">
        <v>0.32</v>
      </c>
      <c r="N159" s="30">
        <v>0.05</v>
      </c>
      <c r="O159" s="30">
        <v>0.02</v>
      </c>
    </row>
    <row r="160" spans="2:15" ht="16.5" customHeight="1" x14ac:dyDescent="0.25">
      <c r="B160" s="28"/>
      <c r="C160" s="27"/>
      <c r="D160" s="28"/>
      <c r="E160" s="28"/>
      <c r="F160" s="28"/>
      <c r="G160" s="28"/>
      <c r="H160" s="28"/>
      <c r="I160" s="30"/>
      <c r="J160" s="30"/>
      <c r="K160" s="30"/>
      <c r="L160" s="30"/>
      <c r="M160" s="30"/>
      <c r="N160" s="30"/>
      <c r="O160" s="30"/>
    </row>
    <row r="161" spans="2:15" ht="15.75" x14ac:dyDescent="0.25">
      <c r="B161" s="7"/>
      <c r="C161" s="7" t="s">
        <v>148</v>
      </c>
      <c r="D161" s="10">
        <v>100</v>
      </c>
      <c r="E161" s="10">
        <v>3.2</v>
      </c>
      <c r="F161" s="10">
        <v>1.5</v>
      </c>
      <c r="G161" s="10">
        <v>12.5</v>
      </c>
      <c r="H161" s="10">
        <v>182</v>
      </c>
      <c r="I161" s="15">
        <v>0.11</v>
      </c>
      <c r="J161" s="15">
        <v>0</v>
      </c>
      <c r="K161" s="15">
        <v>0.03</v>
      </c>
      <c r="L161" s="15">
        <v>21.94</v>
      </c>
      <c r="M161" s="15">
        <v>61.17</v>
      </c>
      <c r="N161" s="15">
        <v>2.2999999999999998</v>
      </c>
      <c r="O161" s="15">
        <v>1.1599999999999999</v>
      </c>
    </row>
    <row r="162" spans="2:15" ht="15.75" x14ac:dyDescent="0.25">
      <c r="B162" s="7">
        <v>377</v>
      </c>
      <c r="C162" s="7" t="s">
        <v>42</v>
      </c>
      <c r="D162" s="10">
        <v>215</v>
      </c>
      <c r="E162" s="10">
        <v>0.2</v>
      </c>
      <c r="F162" s="10">
        <v>0</v>
      </c>
      <c r="G162" s="10">
        <v>16</v>
      </c>
      <c r="H162" s="10">
        <v>65</v>
      </c>
      <c r="I162" s="15">
        <v>6.2E-2</v>
      </c>
      <c r="J162" s="15" t="s">
        <v>47</v>
      </c>
      <c r="K162" s="15">
        <v>0</v>
      </c>
      <c r="L162" s="15">
        <v>46.48</v>
      </c>
      <c r="M162" s="15">
        <v>53.03</v>
      </c>
      <c r="N162" s="15">
        <v>28.1</v>
      </c>
      <c r="O162" s="15">
        <v>1.27</v>
      </c>
    </row>
    <row r="163" spans="2:15" ht="15.75" x14ac:dyDescent="0.25">
      <c r="B163" s="7">
        <v>1091</v>
      </c>
      <c r="C163" s="7" t="s">
        <v>33</v>
      </c>
      <c r="D163" s="10">
        <v>30</v>
      </c>
      <c r="E163" s="10">
        <v>2.66</v>
      </c>
      <c r="F163" s="10">
        <v>1</v>
      </c>
      <c r="G163" s="10">
        <v>14</v>
      </c>
      <c r="H163" s="10">
        <v>79.8</v>
      </c>
      <c r="I163" s="15">
        <v>0.02</v>
      </c>
      <c r="J163" s="15">
        <v>0</v>
      </c>
      <c r="K163" s="15">
        <v>0</v>
      </c>
      <c r="L163" s="15">
        <v>3.22</v>
      </c>
      <c r="M163" s="15">
        <v>11.06</v>
      </c>
      <c r="N163" s="15">
        <v>2.13</v>
      </c>
      <c r="O163" s="15">
        <v>0.16</v>
      </c>
    </row>
    <row r="164" spans="2:15" ht="15.75" x14ac:dyDescent="0.25">
      <c r="B164" s="7">
        <v>1091</v>
      </c>
      <c r="C164" s="7" t="s">
        <v>35</v>
      </c>
      <c r="D164" s="10">
        <v>30</v>
      </c>
      <c r="E164" s="10">
        <v>1.83</v>
      </c>
      <c r="F164" s="10">
        <v>0.36</v>
      </c>
      <c r="G164" s="10">
        <v>11.97</v>
      </c>
      <c r="H164" s="10">
        <v>59.1</v>
      </c>
      <c r="I164" s="15">
        <v>0.03</v>
      </c>
      <c r="J164" s="15">
        <v>0</v>
      </c>
      <c r="K164" s="15">
        <v>0</v>
      </c>
      <c r="L164" s="15">
        <v>4.95</v>
      </c>
      <c r="M164" s="15">
        <v>2.91</v>
      </c>
      <c r="N164" s="15">
        <v>8.5500000000000007</v>
      </c>
      <c r="O164" s="15">
        <v>0.68</v>
      </c>
    </row>
    <row r="165" spans="2:15" ht="15.75" x14ac:dyDescent="0.25">
      <c r="B165" s="7"/>
      <c r="C165" s="7" t="s">
        <v>59</v>
      </c>
      <c r="D165" s="10">
        <f>SUM(D159:D164)</f>
        <v>545</v>
      </c>
      <c r="E165" s="10">
        <f t="shared" ref="E165:O165" si="18">SUM(E159:E164)</f>
        <v>28.89</v>
      </c>
      <c r="F165" s="10">
        <f>SUM(F159:F164)</f>
        <v>11.94</v>
      </c>
      <c r="G165" s="10">
        <f t="shared" si="18"/>
        <v>81.17</v>
      </c>
      <c r="H165" s="10">
        <f t="shared" si="18"/>
        <v>694.5</v>
      </c>
      <c r="I165" s="15">
        <f t="shared" si="18"/>
        <v>0.22299999999999998</v>
      </c>
      <c r="J165" s="15">
        <f t="shared" si="18"/>
        <v>0</v>
      </c>
      <c r="K165" s="15">
        <f t="shared" si="18"/>
        <v>7.0000000000000007E-2</v>
      </c>
      <c r="L165" s="15">
        <f t="shared" si="18"/>
        <v>78.989999999999995</v>
      </c>
      <c r="M165" s="15">
        <f t="shared" si="18"/>
        <v>128.49</v>
      </c>
      <c r="N165" s="15">
        <f t="shared" si="18"/>
        <v>41.13000000000001</v>
      </c>
      <c r="O165" s="15">
        <f t="shared" si="18"/>
        <v>3.2900000000000005</v>
      </c>
    </row>
    <row r="166" spans="2:15" ht="15.75" x14ac:dyDescent="0.25">
      <c r="B166" s="7"/>
      <c r="C166" s="7"/>
      <c r="D166" s="10"/>
      <c r="E166" s="10"/>
      <c r="F166" s="10"/>
      <c r="G166" s="10"/>
      <c r="H166" s="10"/>
      <c r="I166" s="15"/>
      <c r="J166" s="15"/>
      <c r="K166" s="15"/>
      <c r="L166" s="15"/>
      <c r="M166" s="15"/>
      <c r="N166" s="15"/>
      <c r="O166" s="15"/>
    </row>
    <row r="167" spans="2:15" ht="15.75" x14ac:dyDescent="0.25">
      <c r="B167" s="7"/>
      <c r="C167" s="4" t="s">
        <v>24</v>
      </c>
      <c r="D167" s="10"/>
      <c r="E167" s="10"/>
      <c r="F167" s="10"/>
      <c r="G167" s="10"/>
      <c r="H167" s="10"/>
      <c r="I167" s="15"/>
      <c r="J167" s="15"/>
      <c r="K167" s="15"/>
      <c r="L167" s="15"/>
      <c r="M167" s="15"/>
      <c r="N167" s="15"/>
      <c r="O167" s="15"/>
    </row>
    <row r="168" spans="2:15" ht="15.75" x14ac:dyDescent="0.25">
      <c r="B168" s="7">
        <v>133</v>
      </c>
      <c r="C168" s="7" t="s">
        <v>89</v>
      </c>
      <c r="D168" s="10">
        <v>60</v>
      </c>
      <c r="E168" s="10">
        <v>1.32</v>
      </c>
      <c r="F168" s="10">
        <v>1.9</v>
      </c>
      <c r="G168" s="10">
        <v>5.4</v>
      </c>
      <c r="H168" s="10">
        <v>44</v>
      </c>
      <c r="I168" s="15">
        <v>0.1</v>
      </c>
      <c r="J168" s="15">
        <v>31.11</v>
      </c>
      <c r="K168" s="15">
        <v>0</v>
      </c>
      <c r="L168" s="15">
        <v>75.09</v>
      </c>
      <c r="M168" s="15">
        <v>75.81</v>
      </c>
      <c r="N168" s="15">
        <v>36.6</v>
      </c>
      <c r="O168" s="15">
        <v>1.75</v>
      </c>
    </row>
    <row r="169" spans="2:15" ht="15.75" x14ac:dyDescent="0.25">
      <c r="B169" s="7">
        <v>102</v>
      </c>
      <c r="C169" s="7" t="s">
        <v>26</v>
      </c>
      <c r="D169" s="10">
        <v>200</v>
      </c>
      <c r="E169" s="10">
        <v>4.0599999999999996</v>
      </c>
      <c r="F169" s="10">
        <v>4.28</v>
      </c>
      <c r="G169" s="10">
        <v>19.079999999999998</v>
      </c>
      <c r="H169" s="10">
        <v>131</v>
      </c>
      <c r="I169" s="15" t="s">
        <v>50</v>
      </c>
      <c r="J169" s="15">
        <v>5.48</v>
      </c>
      <c r="K169" s="15">
        <v>0</v>
      </c>
      <c r="L169" s="15">
        <v>39.47</v>
      </c>
      <c r="M169" s="15">
        <v>177.3</v>
      </c>
      <c r="N169" s="15">
        <v>36.4</v>
      </c>
      <c r="O169" s="15">
        <v>1.59</v>
      </c>
    </row>
    <row r="170" spans="2:15" ht="15.75" x14ac:dyDescent="0.25">
      <c r="B170" s="7" t="s">
        <v>172</v>
      </c>
      <c r="C170" s="7" t="s">
        <v>171</v>
      </c>
      <c r="D170" s="10">
        <v>100</v>
      </c>
      <c r="E170" s="10">
        <v>14.58</v>
      </c>
      <c r="F170" s="10">
        <v>25.78</v>
      </c>
      <c r="G170" s="10">
        <v>14</v>
      </c>
      <c r="H170" s="10">
        <v>311.39999999999998</v>
      </c>
      <c r="I170" s="15">
        <v>0.28999999999999998</v>
      </c>
      <c r="J170" s="15">
        <v>0</v>
      </c>
      <c r="K170" s="15">
        <v>0.02</v>
      </c>
      <c r="L170" s="15">
        <v>15.11</v>
      </c>
      <c r="M170" s="15">
        <v>208</v>
      </c>
      <c r="N170" s="15">
        <v>139</v>
      </c>
      <c r="O170" s="15">
        <v>4.6500000000000004</v>
      </c>
    </row>
    <row r="171" spans="2:15" ht="15.75" x14ac:dyDescent="0.25">
      <c r="B171" s="7">
        <v>302</v>
      </c>
      <c r="C171" s="7" t="s">
        <v>70</v>
      </c>
      <c r="D171" s="10">
        <v>150</v>
      </c>
      <c r="E171" s="10">
        <v>4.1900000000000004</v>
      </c>
      <c r="F171" s="10">
        <v>5.46</v>
      </c>
      <c r="G171" s="10">
        <v>25.35</v>
      </c>
      <c r="H171" s="10">
        <v>163.80000000000001</v>
      </c>
      <c r="I171" s="15">
        <v>0</v>
      </c>
      <c r="J171" s="15">
        <v>1.4</v>
      </c>
      <c r="K171" s="15">
        <v>0.01</v>
      </c>
      <c r="L171" s="15">
        <v>8</v>
      </c>
      <c r="M171" s="15">
        <v>12</v>
      </c>
      <c r="N171" s="15">
        <v>6.5</v>
      </c>
      <c r="O171" s="15">
        <v>0.35</v>
      </c>
    </row>
    <row r="172" spans="2:15" ht="15.75" x14ac:dyDescent="0.25">
      <c r="B172" s="7">
        <v>1091</v>
      </c>
      <c r="C172" s="7" t="s">
        <v>33</v>
      </c>
      <c r="D172" s="10">
        <v>30</v>
      </c>
      <c r="E172" s="10">
        <v>2.66</v>
      </c>
      <c r="F172" s="10">
        <v>1</v>
      </c>
      <c r="G172" s="10">
        <v>14</v>
      </c>
      <c r="H172" s="10">
        <v>79.8</v>
      </c>
      <c r="I172" s="15">
        <v>1.7000000000000001E-2</v>
      </c>
      <c r="J172" s="15" t="s">
        <v>90</v>
      </c>
      <c r="K172" s="15">
        <v>0</v>
      </c>
      <c r="L172" s="15">
        <v>28.5</v>
      </c>
      <c r="M172" s="15">
        <v>20.6</v>
      </c>
      <c r="N172" s="15">
        <v>9.1999999999999993</v>
      </c>
      <c r="O172" s="15">
        <v>0.96</v>
      </c>
    </row>
    <row r="173" spans="2:15" ht="15.75" x14ac:dyDescent="0.25">
      <c r="B173" s="7">
        <v>1091</v>
      </c>
      <c r="C173" s="7" t="s">
        <v>35</v>
      </c>
      <c r="D173" s="10">
        <v>30</v>
      </c>
      <c r="E173" s="10">
        <v>1.83</v>
      </c>
      <c r="F173" s="10">
        <v>0.36</v>
      </c>
      <c r="G173" s="10">
        <v>11.97</v>
      </c>
      <c r="H173" s="10">
        <v>59.1</v>
      </c>
      <c r="I173" s="15">
        <v>0.02</v>
      </c>
      <c r="J173" s="15">
        <v>0</v>
      </c>
      <c r="K173" s="15">
        <v>0</v>
      </c>
      <c r="L173" s="15">
        <v>3.22</v>
      </c>
      <c r="M173" s="15">
        <v>11.06</v>
      </c>
      <c r="N173" s="15">
        <v>2.13</v>
      </c>
      <c r="O173" s="15">
        <v>0.16</v>
      </c>
    </row>
    <row r="174" spans="2:15" ht="15.75" x14ac:dyDescent="0.25">
      <c r="B174" s="7">
        <v>344</v>
      </c>
      <c r="C174" s="7" t="s">
        <v>91</v>
      </c>
      <c r="D174" s="10">
        <v>200</v>
      </c>
      <c r="E174" s="10">
        <v>0.24</v>
      </c>
      <c r="F174" s="10">
        <v>0</v>
      </c>
      <c r="G174" s="10">
        <v>28.8</v>
      </c>
      <c r="H174" s="10">
        <v>116.2</v>
      </c>
      <c r="I174" s="15">
        <v>0.15</v>
      </c>
      <c r="J174" s="15">
        <v>2.68</v>
      </c>
      <c r="K174" s="15">
        <v>0.1</v>
      </c>
      <c r="L174" s="15">
        <v>48.12</v>
      </c>
      <c r="M174" s="15">
        <v>256</v>
      </c>
      <c r="N174" s="15">
        <v>30.98</v>
      </c>
      <c r="O174" s="15">
        <v>2.1800000000000002</v>
      </c>
    </row>
    <row r="175" spans="2:15" ht="15.75" x14ac:dyDescent="0.25">
      <c r="B175" s="7"/>
      <c r="C175" s="7" t="s">
        <v>39</v>
      </c>
      <c r="D175" s="10">
        <f>SUM(D168:D174)</f>
        <v>770</v>
      </c>
      <c r="E175" s="10">
        <f t="shared" ref="E175:O175" si="19">SUM(E168:E174)</f>
        <v>28.88</v>
      </c>
      <c r="F175" s="10">
        <f t="shared" si="19"/>
        <v>38.78</v>
      </c>
      <c r="G175" s="10">
        <f t="shared" si="19"/>
        <v>118.6</v>
      </c>
      <c r="H175" s="10">
        <f t="shared" si="19"/>
        <v>905.30000000000007</v>
      </c>
      <c r="I175" s="10">
        <f t="shared" si="19"/>
        <v>0.57700000000000007</v>
      </c>
      <c r="J175" s="10">
        <f t="shared" si="19"/>
        <v>40.67</v>
      </c>
      <c r="K175" s="10">
        <f t="shared" si="19"/>
        <v>0.13</v>
      </c>
      <c r="L175" s="10">
        <f t="shared" si="19"/>
        <v>217.51000000000002</v>
      </c>
      <c r="M175" s="10">
        <f t="shared" si="19"/>
        <v>760.77</v>
      </c>
      <c r="N175" s="10">
        <f t="shared" si="19"/>
        <v>260.81</v>
      </c>
      <c r="O175" s="10">
        <f t="shared" si="19"/>
        <v>11.64</v>
      </c>
    </row>
    <row r="176" spans="2:15" ht="15.75" x14ac:dyDescent="0.25">
      <c r="B176" s="7"/>
      <c r="C176" s="7" t="s">
        <v>40</v>
      </c>
      <c r="D176" s="10">
        <f>D175+D165</f>
        <v>1315</v>
      </c>
      <c r="E176" s="10">
        <f t="shared" ref="E176:O176" si="20">E175+E165</f>
        <v>57.769999999999996</v>
      </c>
      <c r="F176" s="10">
        <f t="shared" si="20"/>
        <v>50.72</v>
      </c>
      <c r="G176" s="10">
        <f t="shared" si="20"/>
        <v>199.76999999999998</v>
      </c>
      <c r="H176" s="10">
        <f t="shared" si="20"/>
        <v>1599.8000000000002</v>
      </c>
      <c r="I176" s="10">
        <f t="shared" si="20"/>
        <v>0.8</v>
      </c>
      <c r="J176" s="10">
        <f t="shared" si="20"/>
        <v>40.67</v>
      </c>
      <c r="K176" s="10">
        <f t="shared" si="20"/>
        <v>0.2</v>
      </c>
      <c r="L176" s="10">
        <f t="shared" si="20"/>
        <v>296.5</v>
      </c>
      <c r="M176" s="10">
        <f t="shared" si="20"/>
        <v>889.26</v>
      </c>
      <c r="N176" s="10">
        <f t="shared" si="20"/>
        <v>301.94</v>
      </c>
      <c r="O176" s="10">
        <f t="shared" si="20"/>
        <v>14.930000000000001</v>
      </c>
    </row>
    <row r="177" spans="2:15" ht="15.75" x14ac:dyDescent="0.25">
      <c r="B177" s="2"/>
    </row>
    <row r="178" spans="2:15" ht="15.75" x14ac:dyDescent="0.25">
      <c r="B178" s="2"/>
    </row>
    <row r="179" spans="2:15" ht="15.75" x14ac:dyDescent="0.25">
      <c r="B179" s="2"/>
    </row>
    <row r="180" spans="2:15" ht="15.75" x14ac:dyDescent="0.25">
      <c r="B180" s="2" t="s">
        <v>87</v>
      </c>
    </row>
    <row r="181" spans="2:15" ht="15.75" x14ac:dyDescent="0.25">
      <c r="B181" s="2" t="s">
        <v>92</v>
      </c>
    </row>
    <row r="182" spans="2:15" ht="15.75" x14ac:dyDescent="0.25">
      <c r="B182" s="1"/>
    </row>
    <row r="183" spans="2:15" ht="31.5" x14ac:dyDescent="0.25">
      <c r="B183" s="4" t="s">
        <v>0</v>
      </c>
      <c r="C183" s="25" t="s">
        <v>2</v>
      </c>
      <c r="D183" s="5" t="s">
        <v>3</v>
      </c>
      <c r="E183" s="26" t="s">
        <v>5</v>
      </c>
      <c r="F183" s="26"/>
      <c r="G183" s="26"/>
      <c r="H183" s="5" t="s">
        <v>6</v>
      </c>
      <c r="I183" s="26" t="s">
        <v>9</v>
      </c>
      <c r="J183" s="26"/>
      <c r="K183" s="26"/>
      <c r="L183" s="26" t="s">
        <v>11</v>
      </c>
      <c r="M183" s="26"/>
      <c r="N183" s="26"/>
      <c r="O183" s="26"/>
    </row>
    <row r="184" spans="2:15" ht="31.5" x14ac:dyDescent="0.25">
      <c r="B184" s="4" t="s">
        <v>1</v>
      </c>
      <c r="C184" s="25"/>
      <c r="D184" s="5" t="s">
        <v>4</v>
      </c>
      <c r="E184" s="26"/>
      <c r="F184" s="26"/>
      <c r="G184" s="26"/>
      <c r="H184" s="5" t="s">
        <v>7</v>
      </c>
      <c r="I184" s="26" t="s">
        <v>10</v>
      </c>
      <c r="J184" s="26"/>
      <c r="K184" s="26"/>
      <c r="L184" s="26"/>
      <c r="M184" s="26"/>
      <c r="N184" s="26"/>
      <c r="O184" s="26"/>
    </row>
    <row r="185" spans="2:15" ht="31.5" x14ac:dyDescent="0.25">
      <c r="B185" s="6"/>
      <c r="C185" s="25"/>
      <c r="D185" s="6"/>
      <c r="E185" s="5" t="s">
        <v>12</v>
      </c>
      <c r="F185" s="5" t="s">
        <v>13</v>
      </c>
      <c r="G185" s="5" t="s">
        <v>14</v>
      </c>
      <c r="H185" s="5" t="s">
        <v>8</v>
      </c>
      <c r="I185" s="5" t="s">
        <v>15</v>
      </c>
      <c r="J185" s="5" t="s">
        <v>16</v>
      </c>
      <c r="K185" s="5" t="s">
        <v>17</v>
      </c>
      <c r="L185" s="5" t="s">
        <v>18</v>
      </c>
      <c r="M185" s="5" t="s">
        <v>19</v>
      </c>
      <c r="N185" s="5" t="s">
        <v>20</v>
      </c>
      <c r="O185" s="5" t="s">
        <v>21</v>
      </c>
    </row>
    <row r="186" spans="2:15" ht="15.75" x14ac:dyDescent="0.25">
      <c r="B186" s="7"/>
      <c r="C186" s="4" t="s">
        <v>22</v>
      </c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</row>
    <row r="187" spans="2:15" ht="31.5" x14ac:dyDescent="0.25">
      <c r="B187" s="7">
        <v>181</v>
      </c>
      <c r="C187" s="7" t="s">
        <v>149</v>
      </c>
      <c r="D187" s="10">
        <v>210</v>
      </c>
      <c r="E187" s="10">
        <v>6.1</v>
      </c>
      <c r="F187" s="10">
        <v>11.3</v>
      </c>
      <c r="G187" s="10">
        <v>33.5</v>
      </c>
      <c r="H187" s="10">
        <v>260</v>
      </c>
      <c r="I187" s="8">
        <v>1E-3</v>
      </c>
      <c r="J187" s="8">
        <v>0</v>
      </c>
      <c r="K187" s="8">
        <v>0.04</v>
      </c>
      <c r="L187" s="8">
        <v>2.4</v>
      </c>
      <c r="M187" s="8">
        <v>0</v>
      </c>
      <c r="N187" s="8">
        <v>0.05</v>
      </c>
      <c r="O187" s="8">
        <v>0.02</v>
      </c>
    </row>
    <row r="188" spans="2:15" ht="31.5" x14ac:dyDescent="0.25">
      <c r="B188" s="7">
        <v>8</v>
      </c>
      <c r="C188" s="7" t="s">
        <v>153</v>
      </c>
      <c r="D188" s="10">
        <v>60</v>
      </c>
      <c r="E188" s="10">
        <v>7.2</v>
      </c>
      <c r="F188" s="10">
        <v>9.6999999999999993</v>
      </c>
      <c r="G188" s="10">
        <v>15.6</v>
      </c>
      <c r="H188" s="10">
        <v>179</v>
      </c>
      <c r="I188" s="8">
        <v>0</v>
      </c>
      <c r="J188" s="8">
        <v>0.05</v>
      </c>
      <c r="K188" s="8">
        <v>1.2</v>
      </c>
      <c r="L188" s="8">
        <v>3.39</v>
      </c>
      <c r="M188" s="8">
        <v>0.41</v>
      </c>
      <c r="N188" s="8">
        <v>2.2599999999999998</v>
      </c>
      <c r="O188" s="8">
        <v>0.05</v>
      </c>
    </row>
    <row r="189" spans="2:15" ht="15.75" x14ac:dyDescent="0.25">
      <c r="B189" s="7">
        <v>338</v>
      </c>
      <c r="C189" s="7" t="s">
        <v>150</v>
      </c>
      <c r="D189" s="10">
        <v>150</v>
      </c>
      <c r="E189" s="10">
        <v>0.6</v>
      </c>
      <c r="F189" s="10">
        <v>0</v>
      </c>
      <c r="G189" s="10">
        <v>18.899999999999999</v>
      </c>
      <c r="H189" s="10">
        <v>78</v>
      </c>
      <c r="I189" s="8">
        <v>0.02</v>
      </c>
      <c r="J189" s="8">
        <v>2.1</v>
      </c>
      <c r="K189" s="8">
        <v>0</v>
      </c>
      <c r="L189" s="8">
        <v>3.22</v>
      </c>
      <c r="M189" s="8">
        <v>11.02</v>
      </c>
      <c r="N189" s="8">
        <v>2.13</v>
      </c>
      <c r="O189" s="8">
        <v>0.16</v>
      </c>
    </row>
    <row r="190" spans="2:15" ht="15.75" x14ac:dyDescent="0.25">
      <c r="B190" s="7">
        <v>376</v>
      </c>
      <c r="C190" s="7" t="s">
        <v>151</v>
      </c>
      <c r="D190" s="10">
        <v>222</v>
      </c>
      <c r="E190" s="10">
        <v>0.2</v>
      </c>
      <c r="F190" s="10">
        <v>0</v>
      </c>
      <c r="G190" s="10">
        <v>15</v>
      </c>
      <c r="H190" s="10">
        <v>60</v>
      </c>
      <c r="I190" s="8">
        <v>0.03</v>
      </c>
      <c r="J190" s="8">
        <v>0</v>
      </c>
      <c r="K190" s="8">
        <v>0</v>
      </c>
      <c r="L190" s="8">
        <v>4.95</v>
      </c>
      <c r="M190" s="8">
        <v>2.91</v>
      </c>
      <c r="N190" s="8">
        <v>8.5500000000000007</v>
      </c>
      <c r="O190" s="8">
        <v>0.68</v>
      </c>
    </row>
    <row r="191" spans="2:15" ht="15.75" x14ac:dyDescent="0.25">
      <c r="B191" s="7"/>
      <c r="C191" s="7" t="s">
        <v>59</v>
      </c>
      <c r="D191" s="10">
        <f>SUM(D187:D190)</f>
        <v>642</v>
      </c>
      <c r="E191" s="10">
        <f t="shared" ref="E191:O191" si="21">SUM(E187:E190)</f>
        <v>14.1</v>
      </c>
      <c r="F191" s="10">
        <f t="shared" si="21"/>
        <v>21</v>
      </c>
      <c r="G191" s="10">
        <f t="shared" si="21"/>
        <v>83</v>
      </c>
      <c r="H191" s="10">
        <f t="shared" si="21"/>
        <v>577</v>
      </c>
      <c r="I191" s="8">
        <f t="shared" si="21"/>
        <v>5.1000000000000004E-2</v>
      </c>
      <c r="J191" s="8">
        <f t="shared" si="21"/>
        <v>2.15</v>
      </c>
      <c r="K191" s="8">
        <f t="shared" si="21"/>
        <v>1.24</v>
      </c>
      <c r="L191" s="8">
        <f t="shared" si="21"/>
        <v>13.96</v>
      </c>
      <c r="M191" s="8">
        <f t="shared" si="21"/>
        <v>14.34</v>
      </c>
      <c r="N191" s="8">
        <f t="shared" si="21"/>
        <v>12.99</v>
      </c>
      <c r="O191" s="8">
        <f t="shared" si="21"/>
        <v>0.91</v>
      </c>
    </row>
    <row r="192" spans="2:15" ht="15.75" x14ac:dyDescent="0.25">
      <c r="B192" s="7"/>
      <c r="C192" s="7"/>
      <c r="D192" s="10"/>
      <c r="E192" s="10"/>
      <c r="F192" s="10"/>
      <c r="G192" s="10"/>
      <c r="H192" s="10"/>
      <c r="I192" s="8"/>
      <c r="J192" s="8"/>
      <c r="K192" s="8"/>
      <c r="L192" s="8"/>
      <c r="M192" s="8"/>
      <c r="N192" s="8"/>
      <c r="O192" s="8"/>
    </row>
    <row r="193" spans="2:15" ht="15.75" x14ac:dyDescent="0.25">
      <c r="B193" s="7"/>
      <c r="C193" s="4" t="s">
        <v>24</v>
      </c>
      <c r="D193" s="10"/>
      <c r="E193" s="10"/>
      <c r="F193" s="10"/>
      <c r="G193" s="10"/>
      <c r="H193" s="10"/>
      <c r="I193" s="8"/>
      <c r="J193" s="8"/>
      <c r="K193" s="8"/>
      <c r="L193" s="8"/>
      <c r="M193" s="8"/>
      <c r="N193" s="8"/>
      <c r="O193" s="8"/>
    </row>
    <row r="194" spans="2:15" ht="15.75" x14ac:dyDescent="0.25">
      <c r="B194" s="7">
        <v>324</v>
      </c>
      <c r="C194" s="7" t="s">
        <v>67</v>
      </c>
      <c r="D194" s="10">
        <v>60</v>
      </c>
      <c r="E194" s="10">
        <v>1</v>
      </c>
      <c r="F194" s="10">
        <v>0.82</v>
      </c>
      <c r="G194" s="10">
        <v>7.66</v>
      </c>
      <c r="H194" s="10">
        <v>42.12</v>
      </c>
      <c r="I194" s="8">
        <v>0.66</v>
      </c>
      <c r="J194" s="8">
        <v>18.2</v>
      </c>
      <c r="K194" s="8">
        <v>0</v>
      </c>
      <c r="L194" s="8">
        <v>41.22</v>
      </c>
      <c r="M194" s="8" t="s">
        <v>93</v>
      </c>
      <c r="N194" s="8">
        <v>18.100000000000001</v>
      </c>
      <c r="O194" s="8">
        <v>4.32</v>
      </c>
    </row>
    <row r="195" spans="2:15" ht="15.75" x14ac:dyDescent="0.25">
      <c r="B195" s="7">
        <v>101</v>
      </c>
      <c r="C195" s="7" t="s">
        <v>94</v>
      </c>
      <c r="D195" s="10">
        <v>200</v>
      </c>
      <c r="E195" s="10">
        <v>1.76</v>
      </c>
      <c r="F195" s="10">
        <v>2.2599999999999998</v>
      </c>
      <c r="G195" s="10">
        <v>16.46</v>
      </c>
      <c r="H195" s="10">
        <v>93.2</v>
      </c>
      <c r="I195" s="8">
        <v>0.11</v>
      </c>
      <c r="J195" s="8">
        <v>6.16</v>
      </c>
      <c r="K195" s="8">
        <v>0</v>
      </c>
      <c r="L195" s="8" t="s">
        <v>95</v>
      </c>
      <c r="M195" s="8">
        <v>283.8</v>
      </c>
      <c r="N195" s="8">
        <v>45.8</v>
      </c>
      <c r="O195" s="8">
        <v>2.44</v>
      </c>
    </row>
    <row r="196" spans="2:15" ht="15.75" x14ac:dyDescent="0.25">
      <c r="B196" s="7" t="s">
        <v>174</v>
      </c>
      <c r="C196" s="7" t="s">
        <v>173</v>
      </c>
      <c r="D196" s="10">
        <v>100</v>
      </c>
      <c r="E196" s="10">
        <v>13.32</v>
      </c>
      <c r="F196" s="10">
        <v>16.920000000000002</v>
      </c>
      <c r="G196" s="10">
        <v>10.44</v>
      </c>
      <c r="H196" s="10">
        <v>246.6</v>
      </c>
      <c r="I196" s="8">
        <v>3.0000000000000001E-3</v>
      </c>
      <c r="J196" s="8">
        <v>0.3</v>
      </c>
      <c r="K196" s="8">
        <v>0</v>
      </c>
      <c r="L196" s="8">
        <v>26.18</v>
      </c>
      <c r="M196" s="8">
        <v>11.55</v>
      </c>
      <c r="N196" s="8">
        <v>6.53</v>
      </c>
      <c r="O196" s="8">
        <v>0.96</v>
      </c>
    </row>
    <row r="197" spans="2:15" ht="31.5" x14ac:dyDescent="0.25">
      <c r="B197" s="7">
        <v>309</v>
      </c>
      <c r="C197" s="7" t="s">
        <v>152</v>
      </c>
      <c r="D197" s="10">
        <v>155</v>
      </c>
      <c r="E197" s="10">
        <v>5.3</v>
      </c>
      <c r="F197" s="10">
        <v>4.8</v>
      </c>
      <c r="G197" s="10">
        <v>28.57</v>
      </c>
      <c r="H197" s="10">
        <v>179.4</v>
      </c>
      <c r="I197" s="8">
        <v>0</v>
      </c>
      <c r="J197" s="8">
        <v>1.4</v>
      </c>
      <c r="K197" s="8">
        <v>0.01</v>
      </c>
      <c r="L197" s="8">
        <v>8</v>
      </c>
      <c r="M197" s="8">
        <v>12</v>
      </c>
      <c r="N197" s="8">
        <v>6.5</v>
      </c>
      <c r="O197" s="8">
        <v>0.15</v>
      </c>
    </row>
    <row r="198" spans="2:15" ht="15.75" x14ac:dyDescent="0.25">
      <c r="B198" s="7">
        <v>349</v>
      </c>
      <c r="C198" s="7" t="s">
        <v>80</v>
      </c>
      <c r="D198" s="10">
        <v>200</v>
      </c>
      <c r="E198" s="10">
        <v>0.08</v>
      </c>
      <c r="F198" s="10">
        <v>0</v>
      </c>
      <c r="G198" s="10">
        <v>21.82</v>
      </c>
      <c r="H198" s="10">
        <v>87.6</v>
      </c>
      <c r="I198" s="8" t="s">
        <v>36</v>
      </c>
      <c r="J198" s="8">
        <v>0</v>
      </c>
      <c r="K198" s="8">
        <v>0</v>
      </c>
      <c r="L198" s="8">
        <v>3.22</v>
      </c>
      <c r="M198" s="8">
        <v>11.02</v>
      </c>
      <c r="N198" s="8">
        <v>2.13</v>
      </c>
      <c r="O198" s="8">
        <v>0.16</v>
      </c>
    </row>
    <row r="199" spans="2:15" ht="15.75" x14ac:dyDescent="0.25">
      <c r="B199" s="7">
        <v>1091</v>
      </c>
      <c r="C199" s="7" t="s">
        <v>33</v>
      </c>
      <c r="D199" s="10">
        <v>30</v>
      </c>
      <c r="E199" s="10">
        <v>2.66</v>
      </c>
      <c r="F199" s="10">
        <v>1</v>
      </c>
      <c r="G199" s="10">
        <v>14</v>
      </c>
      <c r="H199" s="10">
        <v>79.8</v>
      </c>
      <c r="I199" s="8">
        <v>0.03</v>
      </c>
      <c r="J199" s="8">
        <v>0</v>
      </c>
      <c r="K199" s="8">
        <v>0</v>
      </c>
      <c r="L199" s="8">
        <v>4.95</v>
      </c>
      <c r="M199" s="8">
        <v>2.91</v>
      </c>
      <c r="N199" s="8">
        <v>8.5500000000000007</v>
      </c>
      <c r="O199" s="8">
        <v>0.68</v>
      </c>
    </row>
    <row r="200" spans="2:15" ht="15.75" x14ac:dyDescent="0.25">
      <c r="B200" s="7">
        <v>1091</v>
      </c>
      <c r="C200" s="7" t="s">
        <v>35</v>
      </c>
      <c r="D200" s="10">
        <v>30</v>
      </c>
      <c r="E200" s="10">
        <v>1.83</v>
      </c>
      <c r="F200" s="10">
        <v>0.36</v>
      </c>
      <c r="G200" s="10">
        <v>11.97</v>
      </c>
      <c r="H200" s="10">
        <v>59.1</v>
      </c>
      <c r="I200" s="8">
        <v>3.0000000000000001E-3</v>
      </c>
      <c r="J200" s="8">
        <v>0.3</v>
      </c>
      <c r="K200" s="8">
        <v>0</v>
      </c>
      <c r="L200" s="8">
        <v>26.18</v>
      </c>
      <c r="M200" s="8">
        <v>11.55</v>
      </c>
      <c r="N200" s="8">
        <v>6.53</v>
      </c>
      <c r="O200" s="8">
        <v>0.96</v>
      </c>
    </row>
    <row r="201" spans="2:15" ht="15.75" x14ac:dyDescent="0.25">
      <c r="B201" s="7"/>
      <c r="C201" s="7" t="s">
        <v>96</v>
      </c>
      <c r="D201" s="10">
        <f>SUM(D194:D200)</f>
        <v>775</v>
      </c>
      <c r="E201" s="10">
        <f t="shared" ref="E201:O201" si="22">SUM(E194:E200)</f>
        <v>25.949999999999996</v>
      </c>
      <c r="F201" s="10">
        <f t="shared" si="22"/>
        <v>26.16</v>
      </c>
      <c r="G201" s="10">
        <f t="shared" si="22"/>
        <v>110.92</v>
      </c>
      <c r="H201" s="10">
        <f t="shared" si="22"/>
        <v>787.81999999999994</v>
      </c>
      <c r="I201" s="10">
        <f t="shared" si="22"/>
        <v>0.80600000000000005</v>
      </c>
      <c r="J201" s="10">
        <f t="shared" si="22"/>
        <v>26.36</v>
      </c>
      <c r="K201" s="10">
        <f t="shared" si="22"/>
        <v>0.01</v>
      </c>
      <c r="L201" s="10">
        <f t="shared" si="22"/>
        <v>109.75</v>
      </c>
      <c r="M201" s="10">
        <f t="shared" si="22"/>
        <v>332.83000000000004</v>
      </c>
      <c r="N201" s="10">
        <f t="shared" si="22"/>
        <v>94.139999999999986</v>
      </c>
      <c r="O201" s="10">
        <f t="shared" si="22"/>
        <v>9.6699999999999982</v>
      </c>
    </row>
    <row r="202" spans="2:15" ht="15.75" x14ac:dyDescent="0.25">
      <c r="B202" s="7"/>
      <c r="C202" s="7" t="s">
        <v>40</v>
      </c>
      <c r="D202" s="10">
        <f>D201+D191</f>
        <v>1417</v>
      </c>
      <c r="E202" s="10">
        <f t="shared" ref="E202:O202" si="23">E201+E191</f>
        <v>40.049999999999997</v>
      </c>
      <c r="F202" s="10">
        <f t="shared" si="23"/>
        <v>47.16</v>
      </c>
      <c r="G202" s="10">
        <f t="shared" si="23"/>
        <v>193.92000000000002</v>
      </c>
      <c r="H202" s="10">
        <f t="shared" si="23"/>
        <v>1364.82</v>
      </c>
      <c r="I202" s="10">
        <f t="shared" si="23"/>
        <v>0.8570000000000001</v>
      </c>
      <c r="J202" s="10">
        <f t="shared" si="23"/>
        <v>28.509999999999998</v>
      </c>
      <c r="K202" s="10">
        <f t="shared" si="23"/>
        <v>1.25</v>
      </c>
      <c r="L202" s="10">
        <f t="shared" si="23"/>
        <v>123.71000000000001</v>
      </c>
      <c r="M202" s="10">
        <f t="shared" si="23"/>
        <v>347.17</v>
      </c>
      <c r="N202" s="10">
        <f t="shared" si="23"/>
        <v>107.12999999999998</v>
      </c>
      <c r="O202" s="10">
        <f t="shared" si="23"/>
        <v>10.579999999999998</v>
      </c>
    </row>
    <row r="203" spans="2:15" ht="15.75" x14ac:dyDescent="0.25">
      <c r="B203" s="2"/>
    </row>
    <row r="204" spans="2:15" ht="15.75" x14ac:dyDescent="0.25">
      <c r="B204" s="2"/>
    </row>
    <row r="205" spans="2:15" ht="15.75" x14ac:dyDescent="0.25">
      <c r="B205" s="2" t="s">
        <v>87</v>
      </c>
    </row>
    <row r="206" spans="2:15" ht="15.75" x14ac:dyDescent="0.25">
      <c r="B206" s="2" t="s">
        <v>97</v>
      </c>
    </row>
    <row r="207" spans="2:15" ht="15.75" x14ac:dyDescent="0.25">
      <c r="B207" s="1"/>
    </row>
    <row r="208" spans="2:15" ht="31.5" x14ac:dyDescent="0.25">
      <c r="B208" s="4" t="s">
        <v>0</v>
      </c>
      <c r="C208" s="25" t="s">
        <v>2</v>
      </c>
      <c r="D208" s="5" t="s">
        <v>3</v>
      </c>
      <c r="E208" s="26" t="s">
        <v>5</v>
      </c>
      <c r="F208" s="26"/>
      <c r="G208" s="26"/>
      <c r="H208" s="5" t="s">
        <v>6</v>
      </c>
      <c r="I208" s="26" t="s">
        <v>9</v>
      </c>
      <c r="J208" s="26"/>
      <c r="K208" s="26"/>
      <c r="L208" s="26" t="s">
        <v>11</v>
      </c>
      <c r="M208" s="26"/>
      <c r="N208" s="26"/>
      <c r="O208" s="26"/>
    </row>
    <row r="209" spans="2:15" ht="31.5" x14ac:dyDescent="0.25">
      <c r="B209" s="4" t="s">
        <v>1</v>
      </c>
      <c r="C209" s="25"/>
      <c r="D209" s="5" t="s">
        <v>4</v>
      </c>
      <c r="E209" s="26"/>
      <c r="F209" s="26"/>
      <c r="G209" s="26"/>
      <c r="H209" s="5" t="s">
        <v>7</v>
      </c>
      <c r="I209" s="26" t="s">
        <v>10</v>
      </c>
      <c r="J209" s="26"/>
      <c r="K209" s="26"/>
      <c r="L209" s="26"/>
      <c r="M209" s="26"/>
      <c r="N209" s="26"/>
      <c r="O209" s="26"/>
    </row>
    <row r="210" spans="2:15" ht="31.5" x14ac:dyDescent="0.25">
      <c r="B210" s="6"/>
      <c r="C210" s="25"/>
      <c r="D210" s="6"/>
      <c r="E210" s="5" t="s">
        <v>12</v>
      </c>
      <c r="F210" s="5" t="s">
        <v>13</v>
      </c>
      <c r="G210" s="5" t="s">
        <v>14</v>
      </c>
      <c r="H210" s="5" t="s">
        <v>8</v>
      </c>
      <c r="I210" s="5" t="s">
        <v>15</v>
      </c>
      <c r="J210" s="5" t="s">
        <v>16</v>
      </c>
      <c r="K210" s="5" t="s">
        <v>17</v>
      </c>
      <c r="L210" s="5" t="s">
        <v>18</v>
      </c>
      <c r="M210" s="5" t="s">
        <v>19</v>
      </c>
      <c r="N210" s="5" t="s">
        <v>20</v>
      </c>
      <c r="O210" s="5" t="s">
        <v>21</v>
      </c>
    </row>
    <row r="211" spans="2:15" ht="15.75" x14ac:dyDescent="0.25">
      <c r="B211" s="7"/>
      <c r="C211" s="4" t="s">
        <v>22</v>
      </c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</row>
    <row r="212" spans="2:15" ht="15.75" x14ac:dyDescent="0.25">
      <c r="B212" s="7">
        <v>221</v>
      </c>
      <c r="C212" s="7" t="s">
        <v>175</v>
      </c>
      <c r="D212" s="10">
        <v>159</v>
      </c>
      <c r="E212" s="10">
        <v>15.9</v>
      </c>
      <c r="F212" s="10">
        <v>12.1</v>
      </c>
      <c r="G212" s="10">
        <v>16.8</v>
      </c>
      <c r="H212" s="10">
        <v>420</v>
      </c>
      <c r="I212" s="8">
        <v>0.09</v>
      </c>
      <c r="J212" s="8">
        <v>0.56999999999999995</v>
      </c>
      <c r="K212" s="8">
        <v>0.06</v>
      </c>
      <c r="L212" s="8">
        <v>194.5</v>
      </c>
      <c r="M212" s="8">
        <v>269.39999999999998</v>
      </c>
      <c r="N212" s="8">
        <v>54.1</v>
      </c>
      <c r="O212" s="8">
        <v>1.1200000000000001</v>
      </c>
    </row>
    <row r="213" spans="2:15" ht="15.75" x14ac:dyDescent="0.25">
      <c r="B213" s="7">
        <v>426</v>
      </c>
      <c r="C213" s="7" t="s">
        <v>98</v>
      </c>
      <c r="D213" s="10">
        <v>85</v>
      </c>
      <c r="E213" s="10">
        <v>3.6</v>
      </c>
      <c r="F213" s="10">
        <v>7.9</v>
      </c>
      <c r="G213" s="10">
        <v>33.4</v>
      </c>
      <c r="H213" s="10">
        <v>199.1</v>
      </c>
      <c r="I213" s="8" t="s">
        <v>99</v>
      </c>
      <c r="J213" s="8">
        <v>0.8</v>
      </c>
      <c r="K213" s="8">
        <v>0</v>
      </c>
      <c r="L213" s="8">
        <v>41.53</v>
      </c>
      <c r="M213" s="8" t="s">
        <v>100</v>
      </c>
      <c r="N213" s="8">
        <v>23.03</v>
      </c>
      <c r="O213" s="8">
        <v>0.7</v>
      </c>
    </row>
    <row r="214" spans="2:15" ht="15.75" x14ac:dyDescent="0.25">
      <c r="B214" s="7">
        <v>382</v>
      </c>
      <c r="C214" s="7" t="s">
        <v>84</v>
      </c>
      <c r="D214" s="10">
        <v>200</v>
      </c>
      <c r="E214" s="10">
        <v>3.76</v>
      </c>
      <c r="F214" s="10">
        <v>3.2</v>
      </c>
      <c r="G214" s="10">
        <v>26.74</v>
      </c>
      <c r="H214" s="10">
        <v>150.80000000000001</v>
      </c>
      <c r="I214" s="8">
        <v>6.0000000000000001E-3</v>
      </c>
      <c r="J214" s="8">
        <v>0.24</v>
      </c>
      <c r="K214" s="8">
        <v>0.04</v>
      </c>
      <c r="L214" s="8">
        <v>150</v>
      </c>
      <c r="M214" s="8">
        <v>81</v>
      </c>
      <c r="N214" s="8">
        <v>7.5</v>
      </c>
      <c r="O214" s="8" t="s">
        <v>101</v>
      </c>
    </row>
    <row r="215" spans="2:15" ht="15.75" x14ac:dyDescent="0.25">
      <c r="B215" s="7">
        <v>1091</v>
      </c>
      <c r="C215" s="7" t="s">
        <v>102</v>
      </c>
      <c r="D215" s="10">
        <v>30</v>
      </c>
      <c r="E215" s="10">
        <v>1.7</v>
      </c>
      <c r="F215" s="10">
        <v>0.46</v>
      </c>
      <c r="G215" s="10">
        <v>9.6999999999999993</v>
      </c>
      <c r="H215" s="10">
        <v>46</v>
      </c>
      <c r="I215" s="8" t="s">
        <v>36</v>
      </c>
      <c r="J215" s="8">
        <v>0</v>
      </c>
      <c r="K215" s="8">
        <v>0</v>
      </c>
      <c r="L215" s="8">
        <v>3.22</v>
      </c>
      <c r="M215" s="8">
        <v>11.06</v>
      </c>
      <c r="N215" s="8">
        <v>2.13</v>
      </c>
      <c r="O215" s="8">
        <v>0.16</v>
      </c>
    </row>
    <row r="216" spans="2:15" ht="15.75" x14ac:dyDescent="0.25">
      <c r="B216" s="7">
        <v>1091</v>
      </c>
      <c r="C216" s="7" t="s">
        <v>103</v>
      </c>
      <c r="D216" s="10">
        <v>30</v>
      </c>
      <c r="E216" s="10">
        <v>1.83</v>
      </c>
      <c r="F216" s="10">
        <v>0.36</v>
      </c>
      <c r="G216" s="10">
        <v>11.97</v>
      </c>
      <c r="H216" s="10">
        <v>59.1</v>
      </c>
      <c r="I216" s="8">
        <v>0.03</v>
      </c>
      <c r="J216" s="8">
        <v>0</v>
      </c>
      <c r="K216" s="8">
        <v>0</v>
      </c>
      <c r="L216" s="8">
        <v>4.95</v>
      </c>
      <c r="M216" s="8">
        <v>2.91</v>
      </c>
      <c r="N216" s="8">
        <v>8.5500000000000007</v>
      </c>
      <c r="O216" s="8">
        <v>0.68</v>
      </c>
    </row>
    <row r="217" spans="2:15" ht="15.75" x14ac:dyDescent="0.25">
      <c r="B217" s="7"/>
      <c r="C217" s="7" t="s">
        <v>23</v>
      </c>
      <c r="D217" s="10">
        <f>SUM(D212:D216)</f>
        <v>504</v>
      </c>
      <c r="E217" s="10">
        <f t="shared" ref="E217:O217" si="24">SUM(E212:E216)</f>
        <v>26.79</v>
      </c>
      <c r="F217" s="10">
        <f t="shared" si="24"/>
        <v>24.02</v>
      </c>
      <c r="G217" s="10">
        <f t="shared" si="24"/>
        <v>98.61</v>
      </c>
      <c r="H217" s="10">
        <f t="shared" si="24"/>
        <v>875.00000000000011</v>
      </c>
      <c r="I217" s="8">
        <f t="shared" si="24"/>
        <v>0.126</v>
      </c>
      <c r="J217" s="8">
        <f t="shared" si="24"/>
        <v>1.61</v>
      </c>
      <c r="K217" s="8">
        <f t="shared" si="24"/>
        <v>0.1</v>
      </c>
      <c r="L217" s="8">
        <f t="shared" si="24"/>
        <v>394.2</v>
      </c>
      <c r="M217" s="8">
        <f t="shared" si="24"/>
        <v>364.37</v>
      </c>
      <c r="N217" s="8">
        <f t="shared" si="24"/>
        <v>95.309999999999988</v>
      </c>
      <c r="O217" s="8">
        <f t="shared" si="24"/>
        <v>2.66</v>
      </c>
    </row>
    <row r="218" spans="2:15" ht="15.75" x14ac:dyDescent="0.25">
      <c r="B218" s="7"/>
      <c r="C218" s="4"/>
      <c r="D218" s="5"/>
      <c r="E218" s="5"/>
      <c r="F218" s="5"/>
      <c r="G218" s="5"/>
      <c r="H218" s="5"/>
      <c r="I218" s="18"/>
      <c r="J218" s="18"/>
      <c r="K218" s="18"/>
      <c r="L218" s="18"/>
      <c r="M218" s="18"/>
      <c r="N218" s="18"/>
      <c r="O218" s="18"/>
    </row>
    <row r="219" spans="2:15" ht="15.75" x14ac:dyDescent="0.25">
      <c r="B219" s="7"/>
      <c r="C219" s="4" t="s">
        <v>24</v>
      </c>
      <c r="D219" s="10"/>
      <c r="E219" s="10"/>
      <c r="F219" s="10"/>
      <c r="G219" s="10"/>
      <c r="H219" s="10"/>
      <c r="I219" s="8"/>
      <c r="J219" s="8"/>
      <c r="K219" s="8"/>
      <c r="L219" s="8"/>
      <c r="M219" s="8"/>
      <c r="N219" s="8"/>
      <c r="O219" s="8"/>
    </row>
    <row r="220" spans="2:15" ht="15.75" x14ac:dyDescent="0.25">
      <c r="B220" s="7">
        <v>71</v>
      </c>
      <c r="C220" s="7" t="s">
        <v>147</v>
      </c>
      <c r="D220" s="10">
        <v>60</v>
      </c>
      <c r="E220" s="10">
        <v>0.72</v>
      </c>
      <c r="F220" s="10">
        <v>0.12</v>
      </c>
      <c r="G220" s="10">
        <v>2.76</v>
      </c>
      <c r="H220" s="10">
        <v>15.6</v>
      </c>
      <c r="I220" s="8">
        <v>0.18</v>
      </c>
      <c r="J220" s="8">
        <v>9.9</v>
      </c>
      <c r="K220" s="8">
        <v>0</v>
      </c>
      <c r="L220" s="8" t="s">
        <v>104</v>
      </c>
      <c r="M220" s="8">
        <v>86.34</v>
      </c>
      <c r="N220" s="8">
        <v>31.48</v>
      </c>
      <c r="O220" s="8" t="s">
        <v>107</v>
      </c>
    </row>
    <row r="221" spans="2:15" ht="15.75" x14ac:dyDescent="0.25">
      <c r="B221" s="7">
        <v>82</v>
      </c>
      <c r="C221" s="7" t="s">
        <v>108</v>
      </c>
      <c r="D221" s="10">
        <v>200</v>
      </c>
      <c r="E221" s="10">
        <v>1.6</v>
      </c>
      <c r="F221" s="10">
        <v>2.1800000000000002</v>
      </c>
      <c r="G221" s="10">
        <v>16.739999999999998</v>
      </c>
      <c r="H221" s="10">
        <v>93</v>
      </c>
      <c r="I221" s="8">
        <v>0.45</v>
      </c>
      <c r="J221" s="8">
        <v>73.45</v>
      </c>
      <c r="K221" s="8" t="s">
        <v>78</v>
      </c>
      <c r="L221" s="8">
        <v>76.56</v>
      </c>
      <c r="M221" s="8">
        <v>184.5</v>
      </c>
      <c r="N221" s="8">
        <v>87.5</v>
      </c>
      <c r="O221" s="8">
        <v>3.25</v>
      </c>
    </row>
    <row r="222" spans="2:15" ht="31.5" x14ac:dyDescent="0.25">
      <c r="B222" s="19" t="s">
        <v>172</v>
      </c>
      <c r="C222" s="7" t="s">
        <v>176</v>
      </c>
      <c r="D222" s="10">
        <v>100</v>
      </c>
      <c r="E222" s="10">
        <v>17.96</v>
      </c>
      <c r="F222" s="10">
        <v>11.36</v>
      </c>
      <c r="G222" s="10">
        <v>12.48</v>
      </c>
      <c r="H222" s="10">
        <v>276.8</v>
      </c>
      <c r="I222" s="8">
        <v>0</v>
      </c>
      <c r="J222" s="8">
        <v>6</v>
      </c>
      <c r="K222" s="8" t="s">
        <v>66</v>
      </c>
      <c r="L222" s="8">
        <v>5</v>
      </c>
      <c r="M222" s="8">
        <v>12</v>
      </c>
      <c r="N222" s="8">
        <v>5.5</v>
      </c>
      <c r="O222" s="8">
        <v>0.22</v>
      </c>
    </row>
    <row r="223" spans="2:15" ht="15.75" x14ac:dyDescent="0.25">
      <c r="B223" s="7">
        <v>302</v>
      </c>
      <c r="C223" s="7" t="s">
        <v>109</v>
      </c>
      <c r="D223" s="10">
        <v>150</v>
      </c>
      <c r="E223" s="10">
        <v>3.12</v>
      </c>
      <c r="F223" s="10">
        <v>5.0999999999999996</v>
      </c>
      <c r="G223" s="10">
        <v>18.57</v>
      </c>
      <c r="H223" s="10">
        <v>132.6</v>
      </c>
      <c r="I223" s="8" t="s">
        <v>99</v>
      </c>
      <c r="J223" s="8">
        <v>0.8</v>
      </c>
      <c r="K223" s="8">
        <v>0</v>
      </c>
      <c r="L223" s="8">
        <v>41.53</v>
      </c>
      <c r="M223" s="8">
        <v>29.2</v>
      </c>
      <c r="N223" s="8">
        <v>23.03</v>
      </c>
      <c r="O223" s="8">
        <v>0.7</v>
      </c>
    </row>
    <row r="224" spans="2:15" ht="15.75" x14ac:dyDescent="0.25">
      <c r="B224" s="7">
        <v>346</v>
      </c>
      <c r="C224" s="7" t="s">
        <v>63</v>
      </c>
      <c r="D224" s="10">
        <v>200</v>
      </c>
      <c r="E224" s="10">
        <v>0.08</v>
      </c>
      <c r="F224" s="10">
        <v>0</v>
      </c>
      <c r="G224" s="10">
        <v>27.08</v>
      </c>
      <c r="H224" s="10">
        <v>108.6</v>
      </c>
      <c r="I224" s="8" t="s">
        <v>36</v>
      </c>
      <c r="J224" s="8">
        <v>0</v>
      </c>
      <c r="K224" s="8">
        <v>0</v>
      </c>
      <c r="L224" s="8">
        <v>3.22</v>
      </c>
      <c r="M224" s="8">
        <v>11.06</v>
      </c>
      <c r="N224" s="8">
        <v>2.13</v>
      </c>
      <c r="O224" s="8">
        <v>0.16</v>
      </c>
    </row>
    <row r="225" spans="2:15" ht="15.75" x14ac:dyDescent="0.25">
      <c r="B225" s="7">
        <v>1091</v>
      </c>
      <c r="C225" s="7" t="s">
        <v>102</v>
      </c>
      <c r="D225" s="10">
        <v>30</v>
      </c>
      <c r="E225" s="10">
        <v>1.7</v>
      </c>
      <c r="F225" s="10">
        <v>0.46</v>
      </c>
      <c r="G225" s="10">
        <v>9.6999999999999993</v>
      </c>
      <c r="H225" s="10">
        <v>46</v>
      </c>
      <c r="I225" s="8">
        <v>0.03</v>
      </c>
      <c r="J225" s="8">
        <v>0</v>
      </c>
      <c r="K225" s="8">
        <v>0</v>
      </c>
      <c r="L225" s="8">
        <v>4.95</v>
      </c>
      <c r="M225" s="8">
        <v>2.91</v>
      </c>
      <c r="N225" s="8">
        <v>8.5500000000000007</v>
      </c>
      <c r="O225" s="8">
        <v>0.68</v>
      </c>
    </row>
    <row r="226" spans="2:15" ht="15.75" x14ac:dyDescent="0.25">
      <c r="B226" s="7">
        <v>1091</v>
      </c>
      <c r="C226" s="7" t="s">
        <v>103</v>
      </c>
      <c r="D226" s="10">
        <v>30</v>
      </c>
      <c r="E226" s="10">
        <v>1.83</v>
      </c>
      <c r="F226" s="10">
        <v>0.36</v>
      </c>
      <c r="G226" s="10">
        <v>11.97</v>
      </c>
      <c r="H226" s="10">
        <v>59.1</v>
      </c>
      <c r="I226" s="8" t="s">
        <v>36</v>
      </c>
      <c r="J226" s="8">
        <v>0</v>
      </c>
      <c r="K226" s="8">
        <v>0</v>
      </c>
      <c r="L226" s="8">
        <v>3.22</v>
      </c>
      <c r="M226" s="8">
        <v>11.06</v>
      </c>
      <c r="N226" s="8">
        <v>2.13</v>
      </c>
      <c r="O226" s="8">
        <v>0.16</v>
      </c>
    </row>
    <row r="227" spans="2:15" ht="15.75" x14ac:dyDescent="0.25">
      <c r="B227" s="7"/>
      <c r="C227" s="7" t="s">
        <v>96</v>
      </c>
      <c r="D227" s="10">
        <f>SUM(D220:D226)</f>
        <v>770</v>
      </c>
      <c r="E227" s="10">
        <f>SUM(E220:E226)</f>
        <v>27.009999999999998</v>
      </c>
      <c r="F227" s="10">
        <f t="shared" ref="F227:O227" si="25">SUM(F220:F226)</f>
        <v>19.579999999999998</v>
      </c>
      <c r="G227" s="10">
        <f t="shared" si="25"/>
        <v>99.3</v>
      </c>
      <c r="H227" s="10">
        <f t="shared" si="25"/>
        <v>731.7</v>
      </c>
      <c r="I227" s="10">
        <f t="shared" si="25"/>
        <v>0.66</v>
      </c>
      <c r="J227" s="10">
        <f t="shared" si="25"/>
        <v>90.15</v>
      </c>
      <c r="K227" s="10">
        <f t="shared" si="25"/>
        <v>0</v>
      </c>
      <c r="L227" s="10">
        <f t="shared" si="25"/>
        <v>134.47999999999999</v>
      </c>
      <c r="M227" s="10">
        <f t="shared" si="25"/>
        <v>337.07000000000005</v>
      </c>
      <c r="N227" s="10">
        <f t="shared" si="25"/>
        <v>160.32</v>
      </c>
      <c r="O227" s="10">
        <f t="shared" si="25"/>
        <v>5.17</v>
      </c>
    </row>
    <row r="228" spans="2:15" ht="15.75" x14ac:dyDescent="0.25">
      <c r="B228" s="7"/>
      <c r="C228" s="7" t="s">
        <v>40</v>
      </c>
      <c r="D228" s="10">
        <f>D217+D227</f>
        <v>1274</v>
      </c>
      <c r="E228" s="10">
        <f t="shared" ref="E228:O228" si="26">E217+E227</f>
        <v>53.8</v>
      </c>
      <c r="F228" s="10">
        <f t="shared" si="26"/>
        <v>43.599999999999994</v>
      </c>
      <c r="G228" s="10">
        <f t="shared" si="26"/>
        <v>197.91</v>
      </c>
      <c r="H228" s="10">
        <f t="shared" si="26"/>
        <v>1606.7000000000003</v>
      </c>
      <c r="I228" s="10">
        <f t="shared" si="26"/>
        <v>0.78600000000000003</v>
      </c>
      <c r="J228" s="10">
        <f t="shared" si="26"/>
        <v>91.76</v>
      </c>
      <c r="K228" s="10">
        <f t="shared" si="26"/>
        <v>0.1</v>
      </c>
      <c r="L228" s="10">
        <f t="shared" si="26"/>
        <v>528.67999999999995</v>
      </c>
      <c r="M228" s="10">
        <f t="shared" si="26"/>
        <v>701.44</v>
      </c>
      <c r="N228" s="10">
        <f t="shared" si="26"/>
        <v>255.63</v>
      </c>
      <c r="O228" s="10">
        <f t="shared" si="26"/>
        <v>7.83</v>
      </c>
    </row>
    <row r="229" spans="2:15" ht="15.75" x14ac:dyDescent="0.25">
      <c r="B229" s="1"/>
    </row>
    <row r="230" spans="2:15" ht="15.75" x14ac:dyDescent="0.25">
      <c r="B230" s="1"/>
    </row>
    <row r="231" spans="2:15" ht="15.75" x14ac:dyDescent="0.25">
      <c r="B231" s="2"/>
    </row>
    <row r="232" spans="2:15" ht="15.75" x14ac:dyDescent="0.25">
      <c r="B232" s="2"/>
    </row>
    <row r="233" spans="2:15" ht="15.75" x14ac:dyDescent="0.25">
      <c r="B233" s="2" t="s">
        <v>110</v>
      </c>
    </row>
    <row r="234" spans="2:15" ht="15.75" x14ac:dyDescent="0.25">
      <c r="B234" s="2" t="s">
        <v>111</v>
      </c>
    </row>
    <row r="235" spans="2:15" ht="15.75" x14ac:dyDescent="0.25">
      <c r="B235" s="20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</row>
    <row r="236" spans="2:15" ht="31.5" x14ac:dyDescent="0.25">
      <c r="B236" s="4" t="s">
        <v>0</v>
      </c>
      <c r="C236" s="25" t="s">
        <v>2</v>
      </c>
      <c r="D236" s="5" t="s">
        <v>3</v>
      </c>
      <c r="E236" s="26" t="s">
        <v>5</v>
      </c>
      <c r="F236" s="26"/>
      <c r="G236" s="26"/>
      <c r="H236" s="5" t="s">
        <v>6</v>
      </c>
      <c r="I236" s="26" t="s">
        <v>9</v>
      </c>
      <c r="J236" s="26"/>
      <c r="K236" s="26"/>
      <c r="L236" s="26" t="s">
        <v>11</v>
      </c>
      <c r="M236" s="26"/>
      <c r="N236" s="26"/>
      <c r="O236" s="26"/>
    </row>
    <row r="237" spans="2:15" ht="31.5" x14ac:dyDescent="0.25">
      <c r="B237" s="4" t="s">
        <v>1</v>
      </c>
      <c r="C237" s="25"/>
      <c r="D237" s="5" t="s">
        <v>4</v>
      </c>
      <c r="E237" s="26"/>
      <c r="F237" s="26"/>
      <c r="G237" s="26"/>
      <c r="H237" s="5" t="s">
        <v>7</v>
      </c>
      <c r="I237" s="26" t="s">
        <v>10</v>
      </c>
      <c r="J237" s="26"/>
      <c r="K237" s="26"/>
      <c r="L237" s="26"/>
      <c r="M237" s="26"/>
      <c r="N237" s="26"/>
      <c r="O237" s="26"/>
    </row>
    <row r="238" spans="2:15" ht="31.5" x14ac:dyDescent="0.25">
      <c r="B238" s="6"/>
      <c r="C238" s="25"/>
      <c r="D238" s="6"/>
      <c r="E238" s="5" t="s">
        <v>12</v>
      </c>
      <c r="F238" s="5" t="s">
        <v>13</v>
      </c>
      <c r="G238" s="5" t="s">
        <v>14</v>
      </c>
      <c r="H238" s="5" t="s">
        <v>8</v>
      </c>
      <c r="I238" s="5" t="s">
        <v>15</v>
      </c>
      <c r="J238" s="5" t="s">
        <v>16</v>
      </c>
      <c r="K238" s="5" t="s">
        <v>17</v>
      </c>
      <c r="L238" s="5" t="s">
        <v>18</v>
      </c>
      <c r="M238" s="5" t="s">
        <v>19</v>
      </c>
      <c r="N238" s="5" t="s">
        <v>20</v>
      </c>
      <c r="O238" s="5" t="s">
        <v>21</v>
      </c>
    </row>
    <row r="239" spans="2:15" ht="15.75" x14ac:dyDescent="0.25">
      <c r="B239" s="7"/>
      <c r="C239" s="4" t="s">
        <v>22</v>
      </c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</row>
    <row r="240" spans="2:15" ht="15.75" customHeight="1" x14ac:dyDescent="0.25">
      <c r="B240" s="27">
        <v>173</v>
      </c>
      <c r="C240" s="27" t="s">
        <v>154</v>
      </c>
      <c r="D240" s="28">
        <v>210</v>
      </c>
      <c r="E240" s="28">
        <v>18.600000000000001</v>
      </c>
      <c r="F240" s="28">
        <v>12.4</v>
      </c>
      <c r="G240" s="28">
        <v>46</v>
      </c>
      <c r="H240" s="28">
        <v>330</v>
      </c>
      <c r="I240" s="29">
        <v>1E-3</v>
      </c>
      <c r="J240" s="29">
        <v>0</v>
      </c>
      <c r="K240" s="29">
        <v>2.2999999999999998</v>
      </c>
      <c r="L240" s="29">
        <v>2.4</v>
      </c>
      <c r="M240" s="29">
        <v>0</v>
      </c>
      <c r="N240" s="29">
        <v>0.05</v>
      </c>
      <c r="O240" s="29">
        <v>0.02</v>
      </c>
    </row>
    <row r="241" spans="2:15" ht="16.5" customHeight="1" x14ac:dyDescent="0.25">
      <c r="B241" s="27"/>
      <c r="C241" s="27"/>
      <c r="D241" s="28"/>
      <c r="E241" s="28"/>
      <c r="F241" s="28"/>
      <c r="G241" s="28"/>
      <c r="H241" s="28"/>
      <c r="I241" s="29"/>
      <c r="J241" s="29"/>
      <c r="K241" s="29"/>
      <c r="L241" s="29"/>
      <c r="M241" s="29"/>
      <c r="N241" s="29"/>
      <c r="O241" s="29"/>
    </row>
    <row r="242" spans="2:15" ht="31.5" x14ac:dyDescent="0.25">
      <c r="B242" s="7">
        <v>3</v>
      </c>
      <c r="C242" s="7" t="s">
        <v>155</v>
      </c>
      <c r="D242" s="10">
        <v>50</v>
      </c>
      <c r="E242" s="10">
        <v>5.9</v>
      </c>
      <c r="F242" s="10">
        <v>8.5</v>
      </c>
      <c r="G242" s="10">
        <v>14.2</v>
      </c>
      <c r="H242" s="10">
        <v>157</v>
      </c>
      <c r="I242" s="8">
        <v>0.28999999999999998</v>
      </c>
      <c r="J242" s="8">
        <v>0</v>
      </c>
      <c r="K242" s="8">
        <v>1.9</v>
      </c>
      <c r="L242" s="8">
        <v>15.11</v>
      </c>
      <c r="M242" s="8">
        <v>208</v>
      </c>
      <c r="N242" s="8">
        <v>139</v>
      </c>
      <c r="O242" s="8">
        <v>4.6500000000000004</v>
      </c>
    </row>
    <row r="243" spans="2:15" ht="15.75" x14ac:dyDescent="0.25">
      <c r="B243" s="7">
        <v>338</v>
      </c>
      <c r="C243" s="7" t="s">
        <v>55</v>
      </c>
      <c r="D243" s="10">
        <v>150</v>
      </c>
      <c r="E243" s="10">
        <v>0.6</v>
      </c>
      <c r="F243" s="10">
        <v>0</v>
      </c>
      <c r="G243" s="10">
        <v>18.899999999999999</v>
      </c>
      <c r="H243" s="10">
        <v>78</v>
      </c>
      <c r="I243" s="8">
        <v>1E-3</v>
      </c>
      <c r="J243" s="8">
        <v>5.0000000000000001E-3</v>
      </c>
      <c r="K243" s="8">
        <v>0</v>
      </c>
      <c r="L243" s="8">
        <v>3.39</v>
      </c>
      <c r="M243" s="8">
        <v>0.41</v>
      </c>
      <c r="N243" s="8">
        <v>2.2599999999999998</v>
      </c>
      <c r="O243" s="8">
        <v>0.05</v>
      </c>
    </row>
    <row r="244" spans="2:15" ht="15.75" customHeight="1" x14ac:dyDescent="0.25">
      <c r="B244" s="22"/>
      <c r="C244" s="22" t="s">
        <v>184</v>
      </c>
      <c r="D244" s="23">
        <v>40</v>
      </c>
      <c r="E244" s="23">
        <v>2</v>
      </c>
      <c r="F244" s="23">
        <v>6.2</v>
      </c>
      <c r="G244" s="23">
        <v>20.3</v>
      </c>
      <c r="H244" s="23">
        <v>144</v>
      </c>
      <c r="I244" s="24">
        <v>1E-3</v>
      </c>
      <c r="J244" s="24">
        <v>0</v>
      </c>
      <c r="K244" s="24">
        <v>0.04</v>
      </c>
      <c r="L244" s="24">
        <v>2.4</v>
      </c>
      <c r="M244" s="24">
        <v>0</v>
      </c>
      <c r="N244" s="24">
        <v>0.05</v>
      </c>
      <c r="O244" s="24">
        <v>0.02</v>
      </c>
    </row>
    <row r="245" spans="2:15" ht="15.75" x14ac:dyDescent="0.25">
      <c r="B245" s="7">
        <v>377</v>
      </c>
      <c r="C245" s="7" t="s">
        <v>143</v>
      </c>
      <c r="D245" s="10">
        <v>215</v>
      </c>
      <c r="E245" s="10">
        <v>0.1</v>
      </c>
      <c r="F245" s="10">
        <v>0</v>
      </c>
      <c r="G245" s="10">
        <v>15</v>
      </c>
      <c r="H245" s="10">
        <v>60</v>
      </c>
      <c r="I245" s="8">
        <v>1E-3</v>
      </c>
      <c r="J245" s="8">
        <v>0.33</v>
      </c>
      <c r="K245" s="8">
        <v>0</v>
      </c>
      <c r="L245" s="8">
        <v>3.71</v>
      </c>
      <c r="M245" s="8">
        <v>0.57999999999999996</v>
      </c>
      <c r="N245" s="8">
        <v>2.35</v>
      </c>
      <c r="O245" s="8">
        <v>0.05</v>
      </c>
    </row>
    <row r="246" spans="2:15" ht="15.75" x14ac:dyDescent="0.25">
      <c r="B246" s="7"/>
      <c r="C246" s="7" t="s">
        <v>59</v>
      </c>
      <c r="D246" s="10">
        <f t="shared" ref="D246:O246" si="27">SUM(D240:D245)</f>
        <v>665</v>
      </c>
      <c r="E246" s="10">
        <f t="shared" si="27"/>
        <v>27.200000000000003</v>
      </c>
      <c r="F246" s="10">
        <f t="shared" si="27"/>
        <v>27.099999999999998</v>
      </c>
      <c r="G246" s="10">
        <f t="shared" si="27"/>
        <v>114.39999999999999</v>
      </c>
      <c r="H246" s="10">
        <f t="shared" si="27"/>
        <v>769</v>
      </c>
      <c r="I246" s="10">
        <f t="shared" si="27"/>
        <v>0.29399999999999998</v>
      </c>
      <c r="J246" s="10">
        <f t="shared" si="27"/>
        <v>0.33500000000000002</v>
      </c>
      <c r="K246" s="10">
        <f t="shared" si="27"/>
        <v>4.2399999999999993</v>
      </c>
      <c r="L246" s="10">
        <f t="shared" si="27"/>
        <v>27.009999999999998</v>
      </c>
      <c r="M246" s="10">
        <f t="shared" si="27"/>
        <v>208.99</v>
      </c>
      <c r="N246" s="10">
        <f t="shared" si="27"/>
        <v>143.71</v>
      </c>
      <c r="O246" s="10">
        <f t="shared" si="27"/>
        <v>4.7899999999999991</v>
      </c>
    </row>
    <row r="247" spans="2:15" ht="15.75" x14ac:dyDescent="0.25">
      <c r="B247" s="7"/>
      <c r="C247" s="4"/>
      <c r="D247" s="5"/>
      <c r="E247" s="5"/>
      <c r="F247" s="5"/>
      <c r="G247" s="5"/>
      <c r="H247" s="5"/>
      <c r="I247" s="18"/>
      <c r="J247" s="18"/>
      <c r="K247" s="18"/>
      <c r="L247" s="18"/>
      <c r="M247" s="18"/>
      <c r="N247" s="18"/>
      <c r="O247" s="18"/>
    </row>
    <row r="248" spans="2:15" ht="15.75" x14ac:dyDescent="0.25">
      <c r="B248" s="7"/>
      <c r="C248" s="4" t="s">
        <v>24</v>
      </c>
      <c r="D248" s="10"/>
      <c r="E248" s="10"/>
      <c r="F248" s="10"/>
      <c r="G248" s="10"/>
      <c r="H248" s="10"/>
      <c r="I248" s="8"/>
      <c r="J248" s="8"/>
      <c r="K248" s="8"/>
      <c r="L248" s="8"/>
      <c r="M248" s="8"/>
      <c r="N248" s="8"/>
      <c r="O248" s="8"/>
    </row>
    <row r="249" spans="2:15" ht="15.75" x14ac:dyDescent="0.25">
      <c r="B249" s="7">
        <v>71</v>
      </c>
      <c r="C249" s="7" t="s">
        <v>45</v>
      </c>
      <c r="D249" s="10">
        <v>60</v>
      </c>
      <c r="E249" s="10">
        <v>0.5</v>
      </c>
      <c r="F249" s="10">
        <v>0</v>
      </c>
      <c r="G249" s="10">
        <v>2</v>
      </c>
      <c r="H249" s="10">
        <v>9</v>
      </c>
      <c r="I249" s="8">
        <v>6.2E-2</v>
      </c>
      <c r="J249" s="8">
        <v>22.76</v>
      </c>
      <c r="K249" s="8">
        <v>0</v>
      </c>
      <c r="L249" s="8">
        <v>46.48</v>
      </c>
      <c r="M249" s="8">
        <v>53.03</v>
      </c>
      <c r="N249" s="8">
        <v>28.1</v>
      </c>
      <c r="O249" s="8">
        <v>1.27</v>
      </c>
    </row>
    <row r="250" spans="2:15" ht="15.75" x14ac:dyDescent="0.25">
      <c r="B250" s="7">
        <v>88</v>
      </c>
      <c r="C250" s="7" t="s">
        <v>112</v>
      </c>
      <c r="D250" s="10">
        <v>200</v>
      </c>
      <c r="E250" s="10">
        <v>1.28</v>
      </c>
      <c r="F250" s="10">
        <v>3.94</v>
      </c>
      <c r="G250" s="10">
        <v>9.1999999999999993</v>
      </c>
      <c r="H250" s="10">
        <v>77.400000000000006</v>
      </c>
      <c r="I250" s="8">
        <v>0.11</v>
      </c>
      <c r="J250" s="8">
        <v>0</v>
      </c>
      <c r="K250" s="8">
        <v>0.03</v>
      </c>
      <c r="L250" s="8">
        <v>21.94</v>
      </c>
      <c r="M250" s="8">
        <v>61.17</v>
      </c>
      <c r="N250" s="8">
        <v>11.3</v>
      </c>
      <c r="O250" s="8">
        <v>1.1599999999999999</v>
      </c>
    </row>
    <row r="251" spans="2:15" ht="15.75" x14ac:dyDescent="0.25">
      <c r="B251" s="7">
        <v>304</v>
      </c>
      <c r="C251" s="7" t="s">
        <v>114</v>
      </c>
      <c r="D251" s="10">
        <v>150</v>
      </c>
      <c r="E251" s="10">
        <v>3.76</v>
      </c>
      <c r="F251" s="10">
        <v>9.1</v>
      </c>
      <c r="G251" s="10">
        <v>41.4</v>
      </c>
      <c r="H251" s="10">
        <v>235.65</v>
      </c>
      <c r="I251" s="8">
        <v>0.15</v>
      </c>
      <c r="J251" s="8">
        <v>2.68</v>
      </c>
      <c r="K251" s="8">
        <v>0.1</v>
      </c>
      <c r="L251" s="8">
        <v>48.12</v>
      </c>
      <c r="M251" s="8">
        <v>256</v>
      </c>
      <c r="N251" s="8">
        <v>30.98</v>
      </c>
      <c r="O251" s="8">
        <v>2.1800000000000002</v>
      </c>
    </row>
    <row r="252" spans="2:15" ht="15.75" x14ac:dyDescent="0.25">
      <c r="B252" s="7" t="s">
        <v>178</v>
      </c>
      <c r="C252" s="7" t="s">
        <v>177</v>
      </c>
      <c r="D252" s="10">
        <v>100</v>
      </c>
      <c r="E252" s="10">
        <v>22.96</v>
      </c>
      <c r="F252" s="10">
        <v>22.5</v>
      </c>
      <c r="G252" s="10">
        <v>8.64</v>
      </c>
      <c r="H252" s="10">
        <v>289.2</v>
      </c>
      <c r="I252" s="8">
        <v>0</v>
      </c>
      <c r="J252" s="8">
        <v>1.4</v>
      </c>
      <c r="K252" s="8">
        <v>0.01</v>
      </c>
      <c r="L252" s="8">
        <v>8</v>
      </c>
      <c r="M252" s="8">
        <v>12</v>
      </c>
      <c r="N252" s="8">
        <v>6.5</v>
      </c>
      <c r="O252" s="8">
        <v>0.15</v>
      </c>
    </row>
    <row r="253" spans="2:15" ht="15.75" x14ac:dyDescent="0.25">
      <c r="B253" s="7">
        <v>344</v>
      </c>
      <c r="C253" s="7" t="s">
        <v>115</v>
      </c>
      <c r="D253" s="10">
        <v>200</v>
      </c>
      <c r="E253" s="10">
        <v>0.24</v>
      </c>
      <c r="F253" s="10">
        <v>2</v>
      </c>
      <c r="G253" s="10">
        <v>29</v>
      </c>
      <c r="H253" s="10">
        <v>115.4</v>
      </c>
      <c r="I253" s="8">
        <v>0.02</v>
      </c>
      <c r="J253" s="8">
        <v>2.2999999999999998</v>
      </c>
      <c r="K253" s="8">
        <v>0</v>
      </c>
      <c r="L253" s="8">
        <v>3.22</v>
      </c>
      <c r="M253" s="8">
        <v>11.06</v>
      </c>
      <c r="N253" s="8">
        <v>2.13</v>
      </c>
      <c r="O253" s="8">
        <v>0.16</v>
      </c>
    </row>
    <row r="254" spans="2:15" ht="15.75" x14ac:dyDescent="0.25">
      <c r="B254" s="7">
        <v>1091</v>
      </c>
      <c r="C254" s="7" t="s">
        <v>102</v>
      </c>
      <c r="D254" s="10">
        <v>30</v>
      </c>
      <c r="E254" s="10">
        <v>1.7</v>
      </c>
      <c r="F254" s="10">
        <v>0.46</v>
      </c>
      <c r="G254" s="10">
        <v>9.6999999999999993</v>
      </c>
      <c r="H254" s="10">
        <v>46</v>
      </c>
      <c r="I254" s="8">
        <v>0.03</v>
      </c>
      <c r="J254" s="8">
        <v>0</v>
      </c>
      <c r="K254" s="8">
        <v>0</v>
      </c>
      <c r="L254" s="8">
        <v>4.95</v>
      </c>
      <c r="M254" s="8">
        <v>2.91</v>
      </c>
      <c r="N254" s="8">
        <v>8.5500000000000007</v>
      </c>
      <c r="O254" s="8">
        <v>0.68</v>
      </c>
    </row>
    <row r="255" spans="2:15" ht="15.75" x14ac:dyDescent="0.25">
      <c r="B255" s="7">
        <v>1091</v>
      </c>
      <c r="C255" s="7" t="s">
        <v>103</v>
      </c>
      <c r="D255" s="10">
        <v>30</v>
      </c>
      <c r="E255" s="10">
        <v>1.83</v>
      </c>
      <c r="F255" s="10">
        <v>0.36</v>
      </c>
      <c r="G255" s="10">
        <v>11.97</v>
      </c>
      <c r="H255" s="10">
        <v>59.1</v>
      </c>
      <c r="I255" s="8">
        <v>0.02</v>
      </c>
      <c r="J255" s="8">
        <v>0</v>
      </c>
      <c r="K255" s="8">
        <v>0</v>
      </c>
      <c r="L255" s="8">
        <v>3.22</v>
      </c>
      <c r="M255" s="8">
        <v>11.06</v>
      </c>
      <c r="N255" s="8">
        <v>2.13</v>
      </c>
      <c r="O255" s="8">
        <v>0.16</v>
      </c>
    </row>
    <row r="256" spans="2:15" ht="15.75" x14ac:dyDescent="0.25">
      <c r="B256" s="7"/>
      <c r="C256" s="7" t="s">
        <v>39</v>
      </c>
      <c r="D256" s="10">
        <f>SUM(D249:D255)</f>
        <v>770</v>
      </c>
      <c r="E256" s="10">
        <f t="shared" ref="E256:O256" si="28">SUM(E249:E255)</f>
        <v>32.269999999999996</v>
      </c>
      <c r="F256" s="10">
        <f t="shared" si="28"/>
        <v>38.36</v>
      </c>
      <c r="G256" s="10">
        <f t="shared" si="28"/>
        <v>111.91</v>
      </c>
      <c r="H256" s="10">
        <f t="shared" si="28"/>
        <v>831.75</v>
      </c>
      <c r="I256" s="10">
        <f t="shared" si="28"/>
        <v>0.39200000000000002</v>
      </c>
      <c r="J256" s="10">
        <f t="shared" si="28"/>
        <v>29.14</v>
      </c>
      <c r="K256" s="10">
        <f t="shared" si="28"/>
        <v>0.14000000000000001</v>
      </c>
      <c r="L256" s="10">
        <f t="shared" si="28"/>
        <v>135.92999999999998</v>
      </c>
      <c r="M256" s="10">
        <f t="shared" si="28"/>
        <v>407.23</v>
      </c>
      <c r="N256" s="10">
        <f t="shared" si="28"/>
        <v>89.69</v>
      </c>
      <c r="O256" s="10">
        <f t="shared" si="28"/>
        <v>5.76</v>
      </c>
    </row>
    <row r="257" spans="2:15" ht="15.75" x14ac:dyDescent="0.25">
      <c r="B257" s="7"/>
      <c r="C257" s="7" t="s">
        <v>40</v>
      </c>
      <c r="D257" s="10">
        <f>D256+D246</f>
        <v>1435</v>
      </c>
      <c r="E257" s="10">
        <f t="shared" ref="E257:O257" si="29">E256+E246</f>
        <v>59.47</v>
      </c>
      <c r="F257" s="10">
        <f t="shared" si="29"/>
        <v>65.459999999999994</v>
      </c>
      <c r="G257" s="10">
        <f t="shared" si="29"/>
        <v>226.31</v>
      </c>
      <c r="H257" s="10">
        <f t="shared" si="29"/>
        <v>1600.75</v>
      </c>
      <c r="I257" s="10">
        <f t="shared" si="29"/>
        <v>0.68599999999999994</v>
      </c>
      <c r="J257" s="10">
        <f t="shared" si="29"/>
        <v>29.475000000000001</v>
      </c>
      <c r="K257" s="10">
        <f t="shared" si="29"/>
        <v>4.379999999999999</v>
      </c>
      <c r="L257" s="10">
        <f>L256+L246</f>
        <v>162.93999999999997</v>
      </c>
      <c r="M257" s="10">
        <f t="shared" si="29"/>
        <v>616.22</v>
      </c>
      <c r="N257" s="10">
        <f t="shared" si="29"/>
        <v>233.4</v>
      </c>
      <c r="O257" s="10">
        <f t="shared" si="29"/>
        <v>10.549999999999999</v>
      </c>
    </row>
    <row r="258" spans="2:15" ht="15.75" x14ac:dyDescent="0.25">
      <c r="B258" s="2"/>
    </row>
    <row r="259" spans="2:15" ht="15.75" x14ac:dyDescent="0.25">
      <c r="B259" s="2"/>
    </row>
    <row r="260" spans="2:15" ht="15.75" x14ac:dyDescent="0.25">
      <c r="B260" s="2"/>
    </row>
    <row r="261" spans="2:15" ht="15.75" x14ac:dyDescent="0.25">
      <c r="B261" s="2"/>
    </row>
    <row r="262" spans="2:15" ht="15.75" x14ac:dyDescent="0.25">
      <c r="B262" s="2" t="s">
        <v>110</v>
      </c>
    </row>
    <row r="263" spans="2:15" ht="15.75" x14ac:dyDescent="0.25">
      <c r="B263" s="2" t="s">
        <v>116</v>
      </c>
    </row>
    <row r="264" spans="2:15" ht="31.5" x14ac:dyDescent="0.25">
      <c r="B264" s="4" t="s">
        <v>0</v>
      </c>
      <c r="C264" s="25" t="s">
        <v>2</v>
      </c>
      <c r="D264" s="5" t="s">
        <v>3</v>
      </c>
      <c r="E264" s="26" t="s">
        <v>5</v>
      </c>
      <c r="F264" s="26"/>
      <c r="G264" s="26"/>
      <c r="H264" s="5" t="s">
        <v>6</v>
      </c>
      <c r="I264" s="26" t="s">
        <v>9</v>
      </c>
      <c r="J264" s="26"/>
      <c r="K264" s="26"/>
      <c r="L264" s="26" t="s">
        <v>11</v>
      </c>
      <c r="M264" s="26"/>
      <c r="N264" s="26"/>
      <c r="O264" s="26"/>
    </row>
    <row r="265" spans="2:15" ht="31.5" x14ac:dyDescent="0.25">
      <c r="B265" s="4" t="s">
        <v>1</v>
      </c>
      <c r="C265" s="25"/>
      <c r="D265" s="5" t="s">
        <v>4</v>
      </c>
      <c r="E265" s="26"/>
      <c r="F265" s="26"/>
      <c r="G265" s="26"/>
      <c r="H265" s="5" t="s">
        <v>7</v>
      </c>
      <c r="I265" s="26" t="s">
        <v>10</v>
      </c>
      <c r="J265" s="26"/>
      <c r="K265" s="26"/>
      <c r="L265" s="26"/>
      <c r="M265" s="26"/>
      <c r="N265" s="26"/>
      <c r="O265" s="26"/>
    </row>
    <row r="266" spans="2:15" ht="31.5" x14ac:dyDescent="0.25">
      <c r="B266" s="6"/>
      <c r="C266" s="25"/>
      <c r="D266" s="6"/>
      <c r="E266" s="5" t="s">
        <v>12</v>
      </c>
      <c r="F266" s="5" t="s">
        <v>13</v>
      </c>
      <c r="G266" s="5" t="s">
        <v>14</v>
      </c>
      <c r="H266" s="5" t="s">
        <v>8</v>
      </c>
      <c r="I266" s="5" t="s">
        <v>15</v>
      </c>
      <c r="J266" s="5" t="s">
        <v>16</v>
      </c>
      <c r="K266" s="5" t="s">
        <v>17</v>
      </c>
      <c r="L266" s="5" t="s">
        <v>18</v>
      </c>
      <c r="M266" s="5" t="s">
        <v>19</v>
      </c>
      <c r="N266" s="5" t="s">
        <v>20</v>
      </c>
      <c r="O266" s="5" t="s">
        <v>21</v>
      </c>
    </row>
    <row r="267" spans="2:15" ht="15.75" x14ac:dyDescent="0.25">
      <c r="B267" s="7"/>
      <c r="C267" s="4" t="s">
        <v>22</v>
      </c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</row>
    <row r="268" spans="2:15" ht="31.5" x14ac:dyDescent="0.25">
      <c r="B268" s="7" t="s">
        <v>172</v>
      </c>
      <c r="C268" s="7" t="s">
        <v>179</v>
      </c>
      <c r="D268" s="10">
        <v>100</v>
      </c>
      <c r="E268" s="10">
        <v>12.96</v>
      </c>
      <c r="F268" s="10">
        <v>19.36</v>
      </c>
      <c r="G268" s="10">
        <v>12.48</v>
      </c>
      <c r="H268" s="10">
        <v>276.8</v>
      </c>
      <c r="I268" s="8">
        <v>0.1</v>
      </c>
      <c r="J268" s="8">
        <v>0.9</v>
      </c>
      <c r="K268" s="8">
        <v>0.12</v>
      </c>
      <c r="L268" s="8">
        <v>301.3</v>
      </c>
      <c r="M268" s="8">
        <v>378.5</v>
      </c>
      <c r="N268" s="8">
        <v>43.8</v>
      </c>
      <c r="O268" s="8">
        <v>1.07</v>
      </c>
    </row>
    <row r="269" spans="2:15" ht="15.75" x14ac:dyDescent="0.25">
      <c r="B269" s="7">
        <v>139</v>
      </c>
      <c r="C269" s="7" t="s">
        <v>117</v>
      </c>
      <c r="D269" s="10">
        <v>150</v>
      </c>
      <c r="E269" s="10">
        <v>3</v>
      </c>
      <c r="F269" s="10">
        <v>5.4</v>
      </c>
      <c r="G269" s="10">
        <v>15.9</v>
      </c>
      <c r="H269" s="10">
        <v>124.5</v>
      </c>
      <c r="I269" s="8">
        <v>0</v>
      </c>
      <c r="J269" s="8">
        <v>1.4</v>
      </c>
      <c r="K269" s="8">
        <v>0.01</v>
      </c>
      <c r="L269" s="8">
        <v>8</v>
      </c>
      <c r="M269" s="8">
        <v>12</v>
      </c>
      <c r="N269" s="8">
        <v>6.5</v>
      </c>
      <c r="O269" s="8">
        <v>0.15</v>
      </c>
    </row>
    <row r="270" spans="2:15" ht="15.75" x14ac:dyDescent="0.25">
      <c r="B270" s="7">
        <v>1091</v>
      </c>
      <c r="C270" s="7" t="s">
        <v>33</v>
      </c>
      <c r="D270" s="10">
        <v>30</v>
      </c>
      <c r="E270" s="10">
        <v>2.66</v>
      </c>
      <c r="F270" s="10">
        <v>1</v>
      </c>
      <c r="G270" s="10">
        <v>14</v>
      </c>
      <c r="H270" s="10">
        <v>79.8</v>
      </c>
      <c r="I270" s="8">
        <v>0</v>
      </c>
      <c r="J270" s="8">
        <v>0.94</v>
      </c>
      <c r="K270" s="8">
        <v>0</v>
      </c>
      <c r="L270" s="8">
        <v>37.94</v>
      </c>
      <c r="M270" s="8">
        <v>143.68</v>
      </c>
      <c r="N270" s="8">
        <v>33.200000000000003</v>
      </c>
      <c r="O270" s="8">
        <v>0.81</v>
      </c>
    </row>
    <row r="271" spans="2:15" ht="15.75" x14ac:dyDescent="0.25">
      <c r="B271" s="7">
        <v>1091</v>
      </c>
      <c r="C271" s="7" t="s">
        <v>35</v>
      </c>
      <c r="D271" s="10">
        <v>30</v>
      </c>
      <c r="E271" s="10">
        <v>1.83</v>
      </c>
      <c r="F271" s="10">
        <v>0.36</v>
      </c>
      <c r="G271" s="10">
        <v>11.97</v>
      </c>
      <c r="H271" s="10">
        <v>59.1</v>
      </c>
      <c r="I271" s="8">
        <v>0</v>
      </c>
      <c r="J271" s="8">
        <v>1.4</v>
      </c>
      <c r="K271" s="8">
        <v>0.01</v>
      </c>
      <c r="L271" s="8">
        <v>8</v>
      </c>
      <c r="M271" s="8">
        <v>12</v>
      </c>
      <c r="N271" s="8">
        <v>6.5</v>
      </c>
      <c r="O271" s="8">
        <v>0.15</v>
      </c>
    </row>
    <row r="272" spans="2:15" ht="15.75" x14ac:dyDescent="0.25">
      <c r="B272" s="7">
        <v>377</v>
      </c>
      <c r="C272" s="7" t="s">
        <v>135</v>
      </c>
      <c r="D272" s="10">
        <v>222</v>
      </c>
      <c r="E272" s="10">
        <v>0.2</v>
      </c>
      <c r="F272" s="10">
        <v>0</v>
      </c>
      <c r="G272" s="10">
        <v>16</v>
      </c>
      <c r="H272" s="10">
        <v>65</v>
      </c>
      <c r="I272" s="8">
        <v>0.02</v>
      </c>
      <c r="J272" s="8">
        <v>0</v>
      </c>
      <c r="K272" s="8">
        <v>0</v>
      </c>
      <c r="L272" s="8">
        <v>19.63</v>
      </c>
      <c r="M272" s="8">
        <v>49.84</v>
      </c>
      <c r="N272" s="8">
        <v>2.13</v>
      </c>
      <c r="O272" s="8">
        <v>0.16</v>
      </c>
    </row>
    <row r="273" spans="2:15" ht="15.75" x14ac:dyDescent="0.25">
      <c r="B273" s="7">
        <v>338</v>
      </c>
      <c r="C273" s="7" t="s">
        <v>55</v>
      </c>
      <c r="D273" s="10">
        <v>150</v>
      </c>
      <c r="E273" s="10">
        <v>0.8</v>
      </c>
      <c r="F273" s="10">
        <v>0</v>
      </c>
      <c r="G273" s="10">
        <v>25.2</v>
      </c>
      <c r="H273" s="10">
        <v>104</v>
      </c>
      <c r="I273" s="8">
        <v>0.08</v>
      </c>
      <c r="J273" s="8">
        <v>13.2</v>
      </c>
      <c r="K273" s="8">
        <v>0</v>
      </c>
      <c r="L273" s="8">
        <v>12.3</v>
      </c>
      <c r="M273" s="8">
        <v>23.6</v>
      </c>
      <c r="N273" s="8">
        <v>19.23</v>
      </c>
      <c r="O273" s="8">
        <v>0.67</v>
      </c>
    </row>
    <row r="274" spans="2:15" ht="15.75" x14ac:dyDescent="0.25">
      <c r="B274" s="7"/>
      <c r="C274" s="7" t="s">
        <v>59</v>
      </c>
      <c r="D274" s="10">
        <f>SUM(D268:D273)</f>
        <v>682</v>
      </c>
      <c r="E274" s="10">
        <f t="shared" ref="E274:O274" si="30">SUM(E268:E273)</f>
        <v>21.450000000000003</v>
      </c>
      <c r="F274" s="10">
        <f t="shared" si="30"/>
        <v>26.119999999999997</v>
      </c>
      <c r="G274" s="10">
        <f t="shared" si="30"/>
        <v>95.55</v>
      </c>
      <c r="H274" s="10">
        <f t="shared" si="30"/>
        <v>709.2</v>
      </c>
      <c r="I274" s="8">
        <f t="shared" si="30"/>
        <v>0.2</v>
      </c>
      <c r="J274" s="8">
        <f t="shared" si="30"/>
        <v>17.84</v>
      </c>
      <c r="K274" s="8">
        <f t="shared" si="30"/>
        <v>0.14000000000000001</v>
      </c>
      <c r="L274" s="8">
        <f t="shared" si="30"/>
        <v>387.17</v>
      </c>
      <c r="M274" s="8">
        <f t="shared" si="30"/>
        <v>619.62000000000012</v>
      </c>
      <c r="N274" s="8">
        <f t="shared" si="30"/>
        <v>111.36</v>
      </c>
      <c r="O274" s="8">
        <f t="shared" si="30"/>
        <v>3.0100000000000002</v>
      </c>
    </row>
    <row r="275" spans="2:15" ht="15.75" x14ac:dyDescent="0.25">
      <c r="B275" s="7"/>
      <c r="C275" s="4"/>
      <c r="D275" s="10"/>
      <c r="E275" s="5"/>
      <c r="F275" s="5"/>
      <c r="G275" s="5"/>
      <c r="H275" s="5"/>
      <c r="I275" s="18"/>
      <c r="J275" s="18"/>
      <c r="K275" s="18"/>
      <c r="L275" s="18"/>
      <c r="M275" s="18"/>
      <c r="N275" s="18"/>
      <c r="O275" s="18"/>
    </row>
    <row r="276" spans="2:15" ht="15.75" x14ac:dyDescent="0.25">
      <c r="B276" s="7"/>
      <c r="C276" s="4" t="s">
        <v>24</v>
      </c>
      <c r="D276" s="10"/>
      <c r="E276" s="10"/>
      <c r="F276" s="10"/>
      <c r="G276" s="10"/>
      <c r="H276" s="10"/>
      <c r="I276" s="8"/>
      <c r="J276" s="8"/>
      <c r="K276" s="8"/>
      <c r="L276" s="8"/>
      <c r="M276" s="8"/>
      <c r="N276" s="8"/>
      <c r="O276" s="8"/>
    </row>
    <row r="277" spans="2:15" ht="15.75" x14ac:dyDescent="0.25">
      <c r="B277" s="7">
        <v>133</v>
      </c>
      <c r="C277" s="7" t="s">
        <v>89</v>
      </c>
      <c r="D277" s="10">
        <v>60</v>
      </c>
      <c r="E277" s="10">
        <v>1.32</v>
      </c>
      <c r="F277" s="10">
        <v>1.92</v>
      </c>
      <c r="G277" s="10">
        <v>5.4</v>
      </c>
      <c r="H277" s="10">
        <v>44.04</v>
      </c>
      <c r="I277" s="8">
        <v>0.12</v>
      </c>
      <c r="J277" s="8">
        <v>1.4</v>
      </c>
      <c r="K277" s="8">
        <v>0.01</v>
      </c>
      <c r="L277" s="8">
        <v>8</v>
      </c>
      <c r="M277" s="8">
        <v>12</v>
      </c>
      <c r="N277" s="8">
        <v>6.5</v>
      </c>
      <c r="O277" s="8">
        <v>0.15</v>
      </c>
    </row>
    <row r="278" spans="2:15" ht="31.5" x14ac:dyDescent="0.25">
      <c r="B278" s="7">
        <v>103</v>
      </c>
      <c r="C278" s="7" t="s">
        <v>49</v>
      </c>
      <c r="D278" s="10">
        <v>200</v>
      </c>
      <c r="E278" s="10">
        <v>2.12</v>
      </c>
      <c r="F278" s="10">
        <v>2.2200000000000002</v>
      </c>
      <c r="G278" s="10">
        <v>19.38</v>
      </c>
      <c r="H278" s="10">
        <v>106</v>
      </c>
      <c r="I278" s="8">
        <v>0.01</v>
      </c>
      <c r="J278" s="8">
        <v>0</v>
      </c>
      <c r="K278" s="8">
        <v>0</v>
      </c>
      <c r="L278" s="8">
        <v>3.22</v>
      </c>
      <c r="M278" s="8">
        <v>11.06</v>
      </c>
      <c r="N278" s="8">
        <v>2.13</v>
      </c>
      <c r="O278" s="8">
        <v>0.16</v>
      </c>
    </row>
    <row r="279" spans="2:15" ht="31.5" x14ac:dyDescent="0.25">
      <c r="B279" s="7">
        <v>229</v>
      </c>
      <c r="C279" s="7" t="s">
        <v>180</v>
      </c>
      <c r="D279" s="10">
        <v>130</v>
      </c>
      <c r="E279" s="10">
        <v>19.079999999999998</v>
      </c>
      <c r="F279" s="10">
        <v>14.36</v>
      </c>
      <c r="G279" s="10">
        <v>5.12</v>
      </c>
      <c r="H279" s="10">
        <v>251.2</v>
      </c>
      <c r="I279" s="8">
        <v>2.35</v>
      </c>
      <c r="J279" s="8">
        <v>13.2</v>
      </c>
      <c r="K279" s="8">
        <v>0</v>
      </c>
      <c r="L279" s="8">
        <v>19.63</v>
      </c>
      <c r="M279" s="8">
        <v>49.84</v>
      </c>
      <c r="N279" s="8">
        <v>21.45</v>
      </c>
      <c r="O279" s="8">
        <v>0.67</v>
      </c>
    </row>
    <row r="280" spans="2:15" ht="31.5" x14ac:dyDescent="0.25">
      <c r="B280" s="7">
        <v>310</v>
      </c>
      <c r="C280" s="7" t="s">
        <v>137</v>
      </c>
      <c r="D280" s="10">
        <v>155</v>
      </c>
      <c r="E280" s="10">
        <v>3.76</v>
      </c>
      <c r="F280" s="10">
        <v>6.1</v>
      </c>
      <c r="G280" s="10">
        <v>41.4</v>
      </c>
      <c r="H280" s="10">
        <v>235.65</v>
      </c>
      <c r="I280" s="8">
        <v>1.23</v>
      </c>
      <c r="J280" s="8">
        <v>73.45</v>
      </c>
      <c r="K280" s="8">
        <v>2.3E-2</v>
      </c>
      <c r="L280" s="8">
        <v>76.56</v>
      </c>
      <c r="M280" s="8">
        <v>184.5</v>
      </c>
      <c r="N280" s="8">
        <v>87.5</v>
      </c>
      <c r="O280" s="8">
        <v>3.25</v>
      </c>
    </row>
    <row r="281" spans="2:15" ht="15.75" x14ac:dyDescent="0.25">
      <c r="B281" s="7">
        <v>1091</v>
      </c>
      <c r="C281" s="7" t="s">
        <v>33</v>
      </c>
      <c r="D281" s="10">
        <v>30</v>
      </c>
      <c r="E281" s="10">
        <v>2.66</v>
      </c>
      <c r="F281" s="10">
        <v>1</v>
      </c>
      <c r="G281" s="10">
        <v>14</v>
      </c>
      <c r="H281" s="10">
        <v>79.8</v>
      </c>
      <c r="I281" s="8">
        <v>2.1</v>
      </c>
      <c r="J281" s="8">
        <v>0.94</v>
      </c>
      <c r="K281" s="8">
        <v>0</v>
      </c>
      <c r="L281" s="8">
        <v>37.94</v>
      </c>
      <c r="M281" s="8">
        <v>143.68</v>
      </c>
      <c r="N281" s="8">
        <v>33.200000000000003</v>
      </c>
      <c r="O281" s="8">
        <v>0.81</v>
      </c>
    </row>
    <row r="282" spans="2:15" ht="15.75" x14ac:dyDescent="0.25">
      <c r="B282" s="7">
        <v>1091</v>
      </c>
      <c r="C282" s="7" t="s">
        <v>35</v>
      </c>
      <c r="D282" s="10">
        <v>30</v>
      </c>
      <c r="E282" s="10">
        <v>1.83</v>
      </c>
      <c r="F282" s="10">
        <v>0.36</v>
      </c>
      <c r="G282" s="10">
        <v>11.97</v>
      </c>
      <c r="H282" s="10">
        <v>59.1</v>
      </c>
      <c r="I282" s="8">
        <v>0.95</v>
      </c>
      <c r="J282" s="8">
        <v>1.4</v>
      </c>
      <c r="K282" s="8">
        <v>0.01</v>
      </c>
      <c r="L282" s="8">
        <v>8</v>
      </c>
      <c r="M282" s="8">
        <v>12</v>
      </c>
      <c r="N282" s="8">
        <v>6.5</v>
      </c>
      <c r="O282" s="8">
        <v>0.15</v>
      </c>
    </row>
    <row r="283" spans="2:15" ht="15.75" x14ac:dyDescent="0.25">
      <c r="B283" s="7">
        <v>349</v>
      </c>
      <c r="C283" s="7" t="s">
        <v>54</v>
      </c>
      <c r="D283" s="10">
        <v>200</v>
      </c>
      <c r="E283" s="10">
        <v>0.08</v>
      </c>
      <c r="F283" s="10">
        <v>0</v>
      </c>
      <c r="G283" s="10">
        <v>21.82</v>
      </c>
      <c r="H283" s="10">
        <v>87.6</v>
      </c>
      <c r="I283" s="8">
        <v>0.04</v>
      </c>
      <c r="J283" s="8">
        <v>13.2</v>
      </c>
      <c r="K283" s="8">
        <v>0</v>
      </c>
      <c r="L283" s="8">
        <v>19.63</v>
      </c>
      <c r="M283" s="8">
        <v>49.84</v>
      </c>
      <c r="N283" s="8">
        <v>21.45</v>
      </c>
      <c r="O283" s="8">
        <v>0.67</v>
      </c>
    </row>
    <row r="284" spans="2:15" ht="15.75" x14ac:dyDescent="0.25">
      <c r="B284" s="7"/>
      <c r="C284" s="7" t="s">
        <v>39</v>
      </c>
      <c r="D284" s="10">
        <f>SUM(D277:D283)</f>
        <v>805</v>
      </c>
      <c r="E284" s="10">
        <f t="shared" ref="E284:O284" si="31">SUM(E277:E283)</f>
        <v>30.85</v>
      </c>
      <c r="F284" s="10">
        <f t="shared" si="31"/>
        <v>25.96</v>
      </c>
      <c r="G284" s="10">
        <f t="shared" si="31"/>
        <v>119.09</v>
      </c>
      <c r="H284" s="10">
        <f t="shared" si="31"/>
        <v>863.39</v>
      </c>
      <c r="I284" s="10">
        <f t="shared" si="31"/>
        <v>6.8000000000000007</v>
      </c>
      <c r="J284" s="10">
        <f t="shared" si="31"/>
        <v>103.59</v>
      </c>
      <c r="K284" s="10">
        <f t="shared" si="31"/>
        <v>4.3000000000000003E-2</v>
      </c>
      <c r="L284" s="10">
        <f t="shared" si="31"/>
        <v>172.98</v>
      </c>
      <c r="M284" s="10">
        <f t="shared" si="31"/>
        <v>462.91999999999996</v>
      </c>
      <c r="N284" s="10">
        <f t="shared" si="31"/>
        <v>178.73</v>
      </c>
      <c r="O284" s="10">
        <f t="shared" si="31"/>
        <v>5.8600000000000012</v>
      </c>
    </row>
    <row r="285" spans="2:15" ht="15.75" x14ac:dyDescent="0.25">
      <c r="B285" s="7"/>
      <c r="C285" s="7" t="s">
        <v>40</v>
      </c>
      <c r="D285" s="10">
        <f>D284+D274</f>
        <v>1487</v>
      </c>
      <c r="E285" s="10">
        <f t="shared" ref="E285:O285" si="32">E284+E274</f>
        <v>52.300000000000004</v>
      </c>
      <c r="F285" s="10">
        <f t="shared" si="32"/>
        <v>52.08</v>
      </c>
      <c r="G285" s="10">
        <f>G284+G274</f>
        <v>214.64</v>
      </c>
      <c r="H285" s="10">
        <f t="shared" si="32"/>
        <v>1572.5900000000001</v>
      </c>
      <c r="I285" s="10">
        <f t="shared" si="32"/>
        <v>7.0000000000000009</v>
      </c>
      <c r="J285" s="10">
        <f t="shared" si="32"/>
        <v>121.43</v>
      </c>
      <c r="K285" s="10">
        <f t="shared" si="32"/>
        <v>0.18300000000000002</v>
      </c>
      <c r="L285" s="10">
        <f t="shared" si="32"/>
        <v>560.15</v>
      </c>
      <c r="M285" s="10">
        <f t="shared" si="32"/>
        <v>1082.54</v>
      </c>
      <c r="N285" s="10">
        <f t="shared" si="32"/>
        <v>290.08999999999997</v>
      </c>
      <c r="O285" s="10">
        <f t="shared" si="32"/>
        <v>8.870000000000001</v>
      </c>
    </row>
    <row r="286" spans="2:15" ht="15.75" x14ac:dyDescent="0.25">
      <c r="B286" s="1"/>
    </row>
    <row r="287" spans="2:15" ht="15.75" x14ac:dyDescent="0.25">
      <c r="B287" s="3" t="s">
        <v>87</v>
      </c>
    </row>
    <row r="288" spans="2:15" ht="15.75" x14ac:dyDescent="0.25">
      <c r="B288" s="3" t="s">
        <v>118</v>
      </c>
    </row>
    <row r="289" spans="2:15" ht="15.75" x14ac:dyDescent="0.25">
      <c r="B289" s="1"/>
    </row>
    <row r="290" spans="2:15" ht="31.5" x14ac:dyDescent="0.25">
      <c r="B290" s="4" t="s">
        <v>0</v>
      </c>
      <c r="C290" s="25" t="s">
        <v>2</v>
      </c>
      <c r="D290" s="5" t="s">
        <v>3</v>
      </c>
      <c r="E290" s="26" t="s">
        <v>5</v>
      </c>
      <c r="F290" s="26"/>
      <c r="G290" s="26"/>
      <c r="H290" s="5" t="s">
        <v>6</v>
      </c>
      <c r="I290" s="26" t="s">
        <v>9</v>
      </c>
      <c r="J290" s="26"/>
      <c r="K290" s="26"/>
      <c r="L290" s="26" t="s">
        <v>11</v>
      </c>
      <c r="M290" s="26"/>
      <c r="N290" s="26"/>
      <c r="O290" s="26"/>
    </row>
    <row r="291" spans="2:15" ht="31.5" x14ac:dyDescent="0.25">
      <c r="B291" s="4" t="s">
        <v>1</v>
      </c>
      <c r="C291" s="25"/>
      <c r="D291" s="5" t="s">
        <v>4</v>
      </c>
      <c r="E291" s="26"/>
      <c r="F291" s="26"/>
      <c r="G291" s="26"/>
      <c r="H291" s="5" t="s">
        <v>7</v>
      </c>
      <c r="I291" s="26" t="s">
        <v>10</v>
      </c>
      <c r="J291" s="26"/>
      <c r="K291" s="26"/>
      <c r="L291" s="26"/>
      <c r="M291" s="26"/>
      <c r="N291" s="26"/>
      <c r="O291" s="26"/>
    </row>
    <row r="292" spans="2:15" ht="31.5" x14ac:dyDescent="0.25">
      <c r="B292" s="6"/>
      <c r="C292" s="25"/>
      <c r="D292" s="6"/>
      <c r="E292" s="5" t="s">
        <v>12</v>
      </c>
      <c r="F292" s="5" t="s">
        <v>13</v>
      </c>
      <c r="G292" s="5" t="s">
        <v>14</v>
      </c>
      <c r="H292" s="5" t="s">
        <v>8</v>
      </c>
      <c r="I292" s="5" t="s">
        <v>15</v>
      </c>
      <c r="J292" s="5" t="s">
        <v>16</v>
      </c>
      <c r="K292" s="5" t="s">
        <v>17</v>
      </c>
      <c r="L292" s="5" t="s">
        <v>18</v>
      </c>
      <c r="M292" s="5" t="s">
        <v>19</v>
      </c>
      <c r="N292" s="5" t="s">
        <v>20</v>
      </c>
      <c r="O292" s="5" t="s">
        <v>21</v>
      </c>
    </row>
    <row r="293" spans="2:15" ht="15.75" x14ac:dyDescent="0.25">
      <c r="B293" s="7"/>
      <c r="C293" s="4" t="s">
        <v>22</v>
      </c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</row>
    <row r="294" spans="2:15" ht="15.75" customHeight="1" x14ac:dyDescent="0.25">
      <c r="B294" s="27">
        <v>401</v>
      </c>
      <c r="C294" s="27" t="s">
        <v>139</v>
      </c>
      <c r="D294" s="28">
        <v>175</v>
      </c>
      <c r="E294" s="28">
        <v>12.3</v>
      </c>
      <c r="F294" s="28">
        <v>12.8</v>
      </c>
      <c r="G294" s="28">
        <v>68.2</v>
      </c>
      <c r="H294" s="28">
        <v>424</v>
      </c>
      <c r="I294" s="29">
        <v>1E-3</v>
      </c>
      <c r="J294" s="29">
        <v>3.2</v>
      </c>
      <c r="K294" s="29" t="s">
        <v>73</v>
      </c>
      <c r="L294" s="29">
        <v>2.4</v>
      </c>
      <c r="M294" s="29">
        <v>0</v>
      </c>
      <c r="N294" s="29">
        <v>0.05</v>
      </c>
      <c r="O294" s="29">
        <v>0.02</v>
      </c>
    </row>
    <row r="295" spans="2:15" ht="16.5" customHeight="1" x14ac:dyDescent="0.25">
      <c r="B295" s="27"/>
      <c r="C295" s="27"/>
      <c r="D295" s="28"/>
      <c r="E295" s="28"/>
      <c r="F295" s="28"/>
      <c r="G295" s="28"/>
      <c r="H295" s="28"/>
      <c r="I295" s="29"/>
      <c r="J295" s="29"/>
      <c r="K295" s="29"/>
      <c r="L295" s="29"/>
      <c r="M295" s="29"/>
      <c r="N295" s="29"/>
      <c r="O295" s="29"/>
    </row>
    <row r="296" spans="2:15" ht="15.75" x14ac:dyDescent="0.25">
      <c r="B296" s="7"/>
      <c r="C296" s="7" t="s">
        <v>138</v>
      </c>
      <c r="D296" s="10">
        <v>125</v>
      </c>
      <c r="E296" s="10">
        <v>0.5</v>
      </c>
      <c r="F296" s="10">
        <v>2.5</v>
      </c>
      <c r="G296" s="10">
        <v>15.7</v>
      </c>
      <c r="H296" s="10">
        <v>80</v>
      </c>
      <c r="I296" s="8">
        <v>0.11</v>
      </c>
      <c r="J296" s="8">
        <v>1.1499999999999999</v>
      </c>
      <c r="K296" s="8">
        <v>0.03</v>
      </c>
      <c r="L296" s="8">
        <v>21.94</v>
      </c>
      <c r="M296" s="8">
        <v>61.17</v>
      </c>
      <c r="N296" s="8">
        <v>11.3</v>
      </c>
      <c r="O296" s="8">
        <v>1.1599999999999999</v>
      </c>
    </row>
    <row r="297" spans="2:15" ht="15.75" x14ac:dyDescent="0.25">
      <c r="B297" s="7">
        <v>388</v>
      </c>
      <c r="C297" s="7" t="s">
        <v>119</v>
      </c>
      <c r="D297" s="10">
        <v>200</v>
      </c>
      <c r="E297" s="10">
        <v>0.2</v>
      </c>
      <c r="F297" s="10">
        <v>0</v>
      </c>
      <c r="G297" s="10">
        <v>20.2</v>
      </c>
      <c r="H297" s="10">
        <v>82</v>
      </c>
      <c r="I297" s="8">
        <v>0.02</v>
      </c>
      <c r="J297" s="8">
        <v>1.25</v>
      </c>
      <c r="K297" s="8">
        <v>0</v>
      </c>
      <c r="L297" s="8">
        <v>3.22</v>
      </c>
      <c r="M297" s="8">
        <v>11.06</v>
      </c>
      <c r="N297" s="8">
        <v>2.13</v>
      </c>
      <c r="O297" s="8">
        <v>0.16</v>
      </c>
    </row>
    <row r="298" spans="2:15" ht="15.75" x14ac:dyDescent="0.25">
      <c r="B298" s="7"/>
      <c r="C298" s="7" t="s">
        <v>59</v>
      </c>
      <c r="D298" s="10">
        <f>SUM(D294:D297)</f>
        <v>500</v>
      </c>
      <c r="E298" s="10">
        <f t="shared" ref="E298:O298" si="33">SUM(E294:E297)</f>
        <v>13</v>
      </c>
      <c r="F298" s="10">
        <f t="shared" si="33"/>
        <v>15.3</v>
      </c>
      <c r="G298" s="10">
        <f t="shared" si="33"/>
        <v>104.10000000000001</v>
      </c>
      <c r="H298" s="10">
        <f t="shared" si="33"/>
        <v>586</v>
      </c>
      <c r="I298" s="8">
        <f t="shared" si="33"/>
        <v>0.13100000000000001</v>
      </c>
      <c r="J298" s="8">
        <f t="shared" si="33"/>
        <v>5.6</v>
      </c>
      <c r="K298" s="8">
        <f t="shared" si="33"/>
        <v>0.03</v>
      </c>
      <c r="L298" s="8">
        <f t="shared" si="33"/>
        <v>27.56</v>
      </c>
      <c r="M298" s="8">
        <f t="shared" si="33"/>
        <v>72.23</v>
      </c>
      <c r="N298" s="8">
        <f t="shared" si="33"/>
        <v>13.48</v>
      </c>
      <c r="O298" s="8">
        <f t="shared" si="33"/>
        <v>1.3399999999999999</v>
      </c>
    </row>
    <row r="299" spans="2:15" ht="15.75" x14ac:dyDescent="0.25">
      <c r="B299" s="7"/>
      <c r="C299" s="7"/>
      <c r="D299" s="10"/>
      <c r="E299" s="10"/>
      <c r="F299" s="10"/>
      <c r="G299" s="10"/>
      <c r="H299" s="10"/>
      <c r="I299" s="8"/>
      <c r="J299" s="8"/>
      <c r="K299" s="8"/>
      <c r="L299" s="8"/>
      <c r="M299" s="8"/>
      <c r="N299" s="8"/>
      <c r="O299" s="8"/>
    </row>
    <row r="300" spans="2:15" ht="15.75" x14ac:dyDescent="0.25">
      <c r="B300" s="7"/>
      <c r="C300" s="4" t="s">
        <v>24</v>
      </c>
      <c r="D300" s="10"/>
      <c r="E300" s="10"/>
      <c r="F300" s="10"/>
      <c r="G300" s="10"/>
      <c r="H300" s="10"/>
      <c r="I300" s="8"/>
      <c r="J300" s="8"/>
      <c r="K300" s="8"/>
      <c r="L300" s="8"/>
      <c r="M300" s="8"/>
      <c r="N300" s="8"/>
      <c r="O300" s="8"/>
    </row>
    <row r="301" spans="2:15" ht="15.75" x14ac:dyDescent="0.25">
      <c r="B301" s="7">
        <v>71</v>
      </c>
      <c r="C301" s="7" t="s">
        <v>45</v>
      </c>
      <c r="D301" s="10">
        <v>60</v>
      </c>
      <c r="E301" s="10">
        <v>0.5</v>
      </c>
      <c r="F301" s="10">
        <v>0</v>
      </c>
      <c r="G301" s="10">
        <v>2</v>
      </c>
      <c r="H301" s="10">
        <v>9</v>
      </c>
      <c r="I301" s="8">
        <v>0.1</v>
      </c>
      <c r="J301" s="8">
        <v>31.11</v>
      </c>
      <c r="K301" s="8">
        <v>0</v>
      </c>
      <c r="L301" s="8">
        <v>75.09</v>
      </c>
      <c r="M301" s="8">
        <v>75.81</v>
      </c>
      <c r="N301" s="8">
        <v>36.6</v>
      </c>
      <c r="O301" s="8">
        <v>1.75</v>
      </c>
    </row>
    <row r="302" spans="2:15" ht="15.75" x14ac:dyDescent="0.25">
      <c r="B302" s="7">
        <v>101</v>
      </c>
      <c r="C302" s="7" t="s">
        <v>62</v>
      </c>
      <c r="D302" s="10">
        <v>200</v>
      </c>
      <c r="E302" s="10">
        <v>1.76</v>
      </c>
      <c r="F302" s="10">
        <v>2.2599999999999998</v>
      </c>
      <c r="G302" s="10">
        <v>16.46</v>
      </c>
      <c r="H302" s="10">
        <v>93.2</v>
      </c>
      <c r="I302" s="8" t="s">
        <v>50</v>
      </c>
      <c r="J302" s="8">
        <v>5.48</v>
      </c>
      <c r="K302" s="8">
        <v>0.13</v>
      </c>
      <c r="L302" s="8">
        <v>39.47</v>
      </c>
      <c r="M302" s="8">
        <v>177.3</v>
      </c>
      <c r="N302" s="8">
        <v>36.4</v>
      </c>
      <c r="O302" s="8">
        <v>1.59</v>
      </c>
    </row>
    <row r="303" spans="2:15" ht="15.75" x14ac:dyDescent="0.25">
      <c r="B303" s="7">
        <v>291</v>
      </c>
      <c r="C303" s="7" t="s">
        <v>156</v>
      </c>
      <c r="D303" s="10">
        <v>240</v>
      </c>
      <c r="E303" s="10">
        <v>31.9</v>
      </c>
      <c r="F303" s="10">
        <v>35.35</v>
      </c>
      <c r="G303" s="10">
        <v>35.85</v>
      </c>
      <c r="H303" s="10">
        <v>459</v>
      </c>
      <c r="I303" s="8">
        <v>0.28999999999999998</v>
      </c>
      <c r="J303" s="8">
        <v>0</v>
      </c>
      <c r="K303" s="8">
        <v>0.02</v>
      </c>
      <c r="L303" s="8">
        <v>15.11</v>
      </c>
      <c r="M303" s="8">
        <v>208</v>
      </c>
      <c r="N303" s="8">
        <v>139</v>
      </c>
      <c r="O303" s="8">
        <v>4.6500000000000004</v>
      </c>
    </row>
    <row r="304" spans="2:15" ht="15.75" x14ac:dyDescent="0.25">
      <c r="B304" s="7">
        <v>346</v>
      </c>
      <c r="C304" s="7" t="s">
        <v>63</v>
      </c>
      <c r="D304" s="10">
        <v>200</v>
      </c>
      <c r="E304" s="10">
        <v>0.08</v>
      </c>
      <c r="F304" s="10">
        <v>0</v>
      </c>
      <c r="G304" s="10">
        <v>27</v>
      </c>
      <c r="H304" s="10">
        <v>108.6</v>
      </c>
      <c r="I304" s="8">
        <v>1.7000000000000001E-2</v>
      </c>
      <c r="J304" s="8">
        <v>0.2</v>
      </c>
      <c r="K304" s="8">
        <v>0</v>
      </c>
      <c r="L304" s="8">
        <v>28.5</v>
      </c>
      <c r="M304" s="8">
        <v>20.6</v>
      </c>
      <c r="N304" s="8">
        <v>9.1999999999999993</v>
      </c>
      <c r="O304" s="8">
        <v>0.96</v>
      </c>
    </row>
    <row r="305" spans="2:15" ht="15.75" x14ac:dyDescent="0.25">
      <c r="B305" s="7">
        <v>1091</v>
      </c>
      <c r="C305" s="7" t="s">
        <v>33</v>
      </c>
      <c r="D305" s="10">
        <v>30</v>
      </c>
      <c r="E305" s="10">
        <v>2.66</v>
      </c>
      <c r="F305" s="10">
        <v>1</v>
      </c>
      <c r="G305" s="10">
        <v>14</v>
      </c>
      <c r="H305" s="10">
        <v>79.8</v>
      </c>
      <c r="I305" s="8">
        <v>0.02</v>
      </c>
      <c r="J305" s="8">
        <v>0</v>
      </c>
      <c r="K305" s="8">
        <v>0</v>
      </c>
      <c r="L305" s="8">
        <v>3.22</v>
      </c>
      <c r="M305" s="8">
        <v>11.06</v>
      </c>
      <c r="N305" s="8">
        <v>2.13</v>
      </c>
      <c r="O305" s="8">
        <v>0.16</v>
      </c>
    </row>
    <row r="306" spans="2:15" ht="15.75" x14ac:dyDescent="0.25">
      <c r="B306" s="7">
        <v>1091</v>
      </c>
      <c r="C306" s="7" t="s">
        <v>35</v>
      </c>
      <c r="D306" s="10">
        <v>30</v>
      </c>
      <c r="E306" s="10">
        <v>1.83</v>
      </c>
      <c r="F306" s="10">
        <v>0.36</v>
      </c>
      <c r="G306" s="10">
        <v>11.97</v>
      </c>
      <c r="H306" s="10">
        <v>59.1</v>
      </c>
      <c r="I306" s="8">
        <v>0.15</v>
      </c>
      <c r="J306" s="8">
        <v>2.68</v>
      </c>
      <c r="K306" s="8">
        <v>0.1</v>
      </c>
      <c r="L306" s="8">
        <v>48.12</v>
      </c>
      <c r="M306" s="8">
        <v>256</v>
      </c>
      <c r="N306" s="8">
        <v>30.98</v>
      </c>
      <c r="O306" s="8">
        <v>2.1800000000000002</v>
      </c>
    </row>
    <row r="307" spans="2:15" ht="15.75" x14ac:dyDescent="0.25">
      <c r="B307" s="7"/>
      <c r="C307" s="7" t="s">
        <v>39</v>
      </c>
      <c r="D307" s="10">
        <f>SUM(D301:D306)</f>
        <v>760</v>
      </c>
      <c r="E307" s="10">
        <f t="shared" ref="E307:O307" si="34">SUM(E301:E306)</f>
        <v>38.72999999999999</v>
      </c>
      <c r="F307" s="10">
        <f t="shared" si="34"/>
        <v>38.97</v>
      </c>
      <c r="G307" s="10">
        <f t="shared" si="34"/>
        <v>107.28</v>
      </c>
      <c r="H307" s="10">
        <f t="shared" si="34"/>
        <v>808.7</v>
      </c>
      <c r="I307" s="8">
        <f t="shared" si="34"/>
        <v>0.57700000000000007</v>
      </c>
      <c r="J307" s="8">
        <f t="shared" si="34"/>
        <v>39.470000000000006</v>
      </c>
      <c r="K307" s="8">
        <f t="shared" si="34"/>
        <v>0.25</v>
      </c>
      <c r="L307" s="8">
        <f t="shared" si="34"/>
        <v>209.51000000000002</v>
      </c>
      <c r="M307" s="8">
        <f t="shared" si="34"/>
        <v>748.77</v>
      </c>
      <c r="N307" s="8">
        <f t="shared" si="34"/>
        <v>254.30999999999997</v>
      </c>
      <c r="O307" s="8">
        <f t="shared" si="34"/>
        <v>11.29</v>
      </c>
    </row>
    <row r="308" spans="2:15" ht="15.75" x14ac:dyDescent="0.25">
      <c r="B308" s="7"/>
      <c r="C308" s="7" t="s">
        <v>40</v>
      </c>
      <c r="D308" s="10">
        <f>D298+D307</f>
        <v>1260</v>
      </c>
      <c r="E308" s="10">
        <f t="shared" ref="E308:O308" si="35">E298+E307</f>
        <v>51.72999999999999</v>
      </c>
      <c r="F308" s="10">
        <f t="shared" si="35"/>
        <v>54.269999999999996</v>
      </c>
      <c r="G308" s="10">
        <f t="shared" si="35"/>
        <v>211.38</v>
      </c>
      <c r="H308" s="10">
        <f t="shared" si="35"/>
        <v>1394.7</v>
      </c>
      <c r="I308" s="8">
        <f t="shared" si="35"/>
        <v>0.70800000000000007</v>
      </c>
      <c r="J308" s="8">
        <f t="shared" si="35"/>
        <v>45.070000000000007</v>
      </c>
      <c r="K308" s="8">
        <f t="shared" si="35"/>
        <v>0.28000000000000003</v>
      </c>
      <c r="L308" s="8">
        <f t="shared" si="35"/>
        <v>237.07000000000002</v>
      </c>
      <c r="M308" s="8">
        <f t="shared" si="35"/>
        <v>821</v>
      </c>
      <c r="N308" s="8">
        <f t="shared" si="35"/>
        <v>267.78999999999996</v>
      </c>
      <c r="O308" s="8">
        <f t="shared" si="35"/>
        <v>12.629999999999999</v>
      </c>
    </row>
    <row r="309" spans="2:15" ht="15.75" x14ac:dyDescent="0.25">
      <c r="B309" s="2"/>
    </row>
    <row r="310" spans="2:15" ht="15.75" x14ac:dyDescent="0.25">
      <c r="B310" s="2"/>
    </row>
    <row r="311" spans="2:15" ht="15.75" x14ac:dyDescent="0.25">
      <c r="B311" s="2"/>
    </row>
    <row r="312" spans="2:15" ht="15.75" x14ac:dyDescent="0.25">
      <c r="B312" s="2"/>
    </row>
    <row r="313" spans="2:15" ht="15.75" x14ac:dyDescent="0.25">
      <c r="B313" s="2"/>
    </row>
    <row r="314" spans="2:15" ht="15.75" x14ac:dyDescent="0.25">
      <c r="B314" s="2"/>
    </row>
    <row r="315" spans="2:15" ht="15.75" x14ac:dyDescent="0.25">
      <c r="B315" s="2"/>
    </row>
    <row r="316" spans="2:15" ht="15.75" x14ac:dyDescent="0.25">
      <c r="B316" s="2" t="s">
        <v>87</v>
      </c>
    </row>
    <row r="317" spans="2:15" ht="15.75" x14ac:dyDescent="0.25">
      <c r="B317" s="2" t="s">
        <v>120</v>
      </c>
    </row>
    <row r="318" spans="2:15" ht="15.75" x14ac:dyDescent="0.25">
      <c r="B318" s="1"/>
    </row>
    <row r="319" spans="2:15" ht="31.5" x14ac:dyDescent="0.25">
      <c r="B319" s="4" t="s">
        <v>0</v>
      </c>
      <c r="C319" s="25" t="s">
        <v>2</v>
      </c>
      <c r="D319" s="5" t="s">
        <v>3</v>
      </c>
      <c r="E319" s="26" t="s">
        <v>5</v>
      </c>
      <c r="F319" s="26"/>
      <c r="G319" s="26"/>
      <c r="H319" s="5" t="s">
        <v>6</v>
      </c>
      <c r="I319" s="26" t="s">
        <v>9</v>
      </c>
      <c r="J319" s="26"/>
      <c r="K319" s="26"/>
      <c r="L319" s="26" t="s">
        <v>11</v>
      </c>
      <c r="M319" s="26"/>
      <c r="N319" s="26"/>
      <c r="O319" s="26"/>
    </row>
    <row r="320" spans="2:15" ht="31.5" x14ac:dyDescent="0.25">
      <c r="B320" s="4" t="s">
        <v>1</v>
      </c>
      <c r="C320" s="25"/>
      <c r="D320" s="5" t="s">
        <v>4</v>
      </c>
      <c r="E320" s="26"/>
      <c r="F320" s="26"/>
      <c r="G320" s="26"/>
      <c r="H320" s="5" t="s">
        <v>7</v>
      </c>
      <c r="I320" s="26" t="s">
        <v>10</v>
      </c>
      <c r="J320" s="26"/>
      <c r="K320" s="26"/>
      <c r="L320" s="26"/>
      <c r="M320" s="26"/>
      <c r="N320" s="26"/>
      <c r="O320" s="26"/>
    </row>
    <row r="321" spans="2:15" ht="31.5" x14ac:dyDescent="0.25">
      <c r="B321" s="6"/>
      <c r="C321" s="25"/>
      <c r="D321" s="6"/>
      <c r="E321" s="5" t="s">
        <v>12</v>
      </c>
      <c r="F321" s="5" t="s">
        <v>13</v>
      </c>
      <c r="G321" s="5" t="s">
        <v>14</v>
      </c>
      <c r="H321" s="5" t="s">
        <v>8</v>
      </c>
      <c r="I321" s="5" t="s">
        <v>15</v>
      </c>
      <c r="J321" s="5" t="s">
        <v>16</v>
      </c>
      <c r="K321" s="5" t="s">
        <v>17</v>
      </c>
      <c r="L321" s="5" t="s">
        <v>18</v>
      </c>
      <c r="M321" s="5" t="s">
        <v>19</v>
      </c>
      <c r="N321" s="5" t="s">
        <v>20</v>
      </c>
      <c r="O321" s="5" t="s">
        <v>21</v>
      </c>
    </row>
    <row r="322" spans="2:15" ht="15.75" x14ac:dyDescent="0.25">
      <c r="B322" s="7"/>
      <c r="C322" s="4" t="s">
        <v>22</v>
      </c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</row>
    <row r="323" spans="2:15" ht="15.75" customHeight="1" x14ac:dyDescent="0.25">
      <c r="B323" s="27">
        <v>181</v>
      </c>
      <c r="C323" s="27" t="s">
        <v>157</v>
      </c>
      <c r="D323" s="28">
        <v>210</v>
      </c>
      <c r="E323" s="28">
        <v>6.1</v>
      </c>
      <c r="F323" s="28">
        <v>11.3</v>
      </c>
      <c r="G323" s="28">
        <v>33.5</v>
      </c>
      <c r="H323" s="28">
        <v>260</v>
      </c>
      <c r="I323" s="29">
        <v>2.11</v>
      </c>
      <c r="J323" s="29">
        <v>0.12</v>
      </c>
      <c r="K323" s="29">
        <v>0.14000000000000001</v>
      </c>
      <c r="L323" s="29">
        <v>2.4</v>
      </c>
      <c r="M323" s="29">
        <v>0.1</v>
      </c>
      <c r="N323" s="29">
        <v>0.05</v>
      </c>
      <c r="O323" s="29">
        <v>0.02</v>
      </c>
    </row>
    <row r="324" spans="2:15" ht="16.5" customHeight="1" x14ac:dyDescent="0.25">
      <c r="B324" s="27"/>
      <c r="C324" s="27"/>
      <c r="D324" s="28"/>
      <c r="E324" s="28"/>
      <c r="F324" s="28"/>
      <c r="G324" s="28"/>
      <c r="H324" s="28"/>
      <c r="I324" s="29"/>
      <c r="J324" s="29"/>
      <c r="K324" s="29"/>
      <c r="L324" s="29"/>
      <c r="M324" s="29"/>
      <c r="N324" s="29"/>
      <c r="O324" s="29"/>
    </row>
    <row r="325" spans="2:15" ht="31.5" x14ac:dyDescent="0.25">
      <c r="B325" s="7">
        <v>8</v>
      </c>
      <c r="C325" s="7" t="s">
        <v>153</v>
      </c>
      <c r="D325" s="10">
        <v>60</v>
      </c>
      <c r="E325" s="10">
        <v>7.2</v>
      </c>
      <c r="F325" s="10">
        <v>9.6999999999999993</v>
      </c>
      <c r="G325" s="10">
        <v>15.6</v>
      </c>
      <c r="H325" s="10">
        <v>179</v>
      </c>
      <c r="I325" s="8">
        <v>2.2999999999999998</v>
      </c>
      <c r="J325" s="8">
        <v>0.95</v>
      </c>
      <c r="K325" s="8">
        <v>2.2999999999999998</v>
      </c>
      <c r="L325" s="8">
        <v>3.39</v>
      </c>
      <c r="M325" s="8">
        <v>0.41</v>
      </c>
      <c r="N325" s="8">
        <v>2.2599999999999998</v>
      </c>
      <c r="O325" s="8">
        <v>0.05</v>
      </c>
    </row>
    <row r="326" spans="2:15" ht="15.75" x14ac:dyDescent="0.25">
      <c r="B326" s="7">
        <v>338</v>
      </c>
      <c r="C326" s="7" t="s">
        <v>150</v>
      </c>
      <c r="D326" s="10">
        <v>150</v>
      </c>
      <c r="E326" s="10">
        <v>0.8</v>
      </c>
      <c r="F326" s="10">
        <v>0</v>
      </c>
      <c r="G326" s="10">
        <v>25.2</v>
      </c>
      <c r="H326" s="10">
        <v>104</v>
      </c>
      <c r="I326" s="8">
        <v>0.02</v>
      </c>
      <c r="J326" s="8">
        <v>2.36</v>
      </c>
      <c r="K326" s="8">
        <v>0</v>
      </c>
      <c r="L326" s="8">
        <v>3.22</v>
      </c>
      <c r="M326" s="8">
        <v>11.06</v>
      </c>
      <c r="N326" s="8">
        <v>2.13</v>
      </c>
      <c r="O326" s="8">
        <v>0.16</v>
      </c>
    </row>
    <row r="327" spans="2:15" ht="15.75" x14ac:dyDescent="0.25">
      <c r="B327" s="7">
        <v>376</v>
      </c>
      <c r="C327" s="7" t="s">
        <v>135</v>
      </c>
      <c r="D327" s="10">
        <v>222</v>
      </c>
      <c r="E327" s="10">
        <v>0.2</v>
      </c>
      <c r="F327" s="10">
        <v>0</v>
      </c>
      <c r="G327" s="10">
        <v>15</v>
      </c>
      <c r="H327" s="10">
        <v>60</v>
      </c>
      <c r="I327" s="8">
        <v>0.03</v>
      </c>
      <c r="J327" s="8">
        <v>2.2999999999999998</v>
      </c>
      <c r="K327" s="8">
        <v>0</v>
      </c>
      <c r="L327" s="8">
        <v>4.95</v>
      </c>
      <c r="M327" s="8">
        <v>2.91</v>
      </c>
      <c r="N327" s="8">
        <v>8.5500000000000007</v>
      </c>
      <c r="O327" s="8">
        <v>0.68</v>
      </c>
    </row>
    <row r="328" spans="2:15" ht="15.75" x14ac:dyDescent="0.25">
      <c r="B328" s="7"/>
      <c r="C328" s="7" t="s">
        <v>59</v>
      </c>
      <c r="D328" s="10">
        <f>SUM(D323:D327)</f>
        <v>642</v>
      </c>
      <c r="E328" s="10">
        <f t="shared" ref="E328:O328" si="36">SUM(E323:E327)</f>
        <v>14.3</v>
      </c>
      <c r="F328" s="10">
        <f t="shared" si="36"/>
        <v>21</v>
      </c>
      <c r="G328" s="10">
        <f t="shared" si="36"/>
        <v>89.3</v>
      </c>
      <c r="H328" s="10">
        <f t="shared" si="36"/>
        <v>603</v>
      </c>
      <c r="I328" s="8">
        <f t="shared" si="36"/>
        <v>4.46</v>
      </c>
      <c r="J328" s="8">
        <f t="shared" si="36"/>
        <v>5.7299999999999995</v>
      </c>
      <c r="K328" s="8">
        <f t="shared" si="36"/>
        <v>2.44</v>
      </c>
      <c r="L328" s="8">
        <f t="shared" si="36"/>
        <v>13.96</v>
      </c>
      <c r="M328" s="8">
        <f t="shared" si="36"/>
        <v>14.48</v>
      </c>
      <c r="N328" s="8">
        <f t="shared" si="36"/>
        <v>12.99</v>
      </c>
      <c r="O328" s="8">
        <f t="shared" si="36"/>
        <v>0.91</v>
      </c>
    </row>
    <row r="329" spans="2:15" ht="15.75" x14ac:dyDescent="0.25">
      <c r="B329" s="7"/>
      <c r="C329" s="7"/>
      <c r="D329" s="10"/>
      <c r="E329" s="10"/>
      <c r="F329" s="10"/>
      <c r="G329" s="10"/>
      <c r="H329" s="10"/>
      <c r="I329" s="8"/>
      <c r="J329" s="8"/>
      <c r="K329" s="8"/>
      <c r="L329" s="8"/>
      <c r="M329" s="8"/>
      <c r="N329" s="8"/>
      <c r="O329" s="8"/>
    </row>
    <row r="330" spans="2:15" ht="15.75" x14ac:dyDescent="0.25">
      <c r="B330" s="7"/>
      <c r="C330" s="4" t="s">
        <v>24</v>
      </c>
      <c r="D330" s="10"/>
      <c r="E330" s="10"/>
      <c r="F330" s="10"/>
      <c r="G330" s="10"/>
      <c r="H330" s="10"/>
      <c r="I330" s="8"/>
      <c r="J330" s="8"/>
      <c r="K330" s="8"/>
      <c r="L330" s="8"/>
      <c r="M330" s="8"/>
      <c r="N330" s="8"/>
      <c r="O330" s="8"/>
    </row>
    <row r="331" spans="2:15" ht="15.75" x14ac:dyDescent="0.25">
      <c r="B331" s="7">
        <v>352</v>
      </c>
      <c r="C331" s="7" t="s">
        <v>121</v>
      </c>
      <c r="D331" s="10">
        <v>60</v>
      </c>
      <c r="E331" s="10">
        <v>0.6</v>
      </c>
      <c r="F331" s="10">
        <v>2.9</v>
      </c>
      <c r="G331" s="10">
        <v>4.3</v>
      </c>
      <c r="H331" s="10">
        <v>45.3</v>
      </c>
      <c r="I331" s="8">
        <v>0.66</v>
      </c>
      <c r="J331" s="8">
        <v>44610</v>
      </c>
      <c r="K331" s="8">
        <v>0.02</v>
      </c>
      <c r="L331" s="8">
        <v>41.22</v>
      </c>
      <c r="M331" s="8">
        <v>32.97</v>
      </c>
      <c r="N331" s="8">
        <v>18.100000000000001</v>
      </c>
      <c r="O331" s="8">
        <v>4.32</v>
      </c>
    </row>
    <row r="332" spans="2:15" ht="31.5" x14ac:dyDescent="0.25">
      <c r="B332" s="7">
        <v>82</v>
      </c>
      <c r="C332" s="7" t="s">
        <v>68</v>
      </c>
      <c r="D332" s="10">
        <v>200</v>
      </c>
      <c r="E332" s="10">
        <v>1.46</v>
      </c>
      <c r="F332" s="10">
        <v>3.92</v>
      </c>
      <c r="G332" s="10">
        <v>2.12</v>
      </c>
      <c r="H332" s="10">
        <v>89.9</v>
      </c>
      <c r="I332" s="8">
        <v>0.11</v>
      </c>
      <c r="J332" s="8">
        <v>6.16</v>
      </c>
      <c r="K332" s="8">
        <v>0</v>
      </c>
      <c r="L332" s="8">
        <v>46.42</v>
      </c>
      <c r="M332" s="8">
        <v>283.8</v>
      </c>
      <c r="N332" s="8">
        <v>45.8</v>
      </c>
      <c r="O332" s="8">
        <v>2.44</v>
      </c>
    </row>
    <row r="333" spans="2:15" ht="15.75" x14ac:dyDescent="0.25">
      <c r="B333" s="21">
        <v>279</v>
      </c>
      <c r="C333" s="7" t="s">
        <v>181</v>
      </c>
      <c r="D333" s="10">
        <v>130</v>
      </c>
      <c r="E333" s="10">
        <v>23.3</v>
      </c>
      <c r="F333" s="10">
        <v>15.2</v>
      </c>
      <c r="G333" s="10">
        <v>19.5</v>
      </c>
      <c r="H333" s="10">
        <v>215</v>
      </c>
      <c r="I333" s="8">
        <v>0.03</v>
      </c>
      <c r="J333" s="8">
        <v>0.3</v>
      </c>
      <c r="K333" s="8">
        <v>1.23</v>
      </c>
      <c r="L333" s="8">
        <v>26.18</v>
      </c>
      <c r="M333" s="8">
        <v>11.55</v>
      </c>
      <c r="N333" s="8">
        <v>6.53</v>
      </c>
      <c r="O333" s="8">
        <v>0.96</v>
      </c>
    </row>
    <row r="334" spans="2:15" ht="15.75" x14ac:dyDescent="0.25">
      <c r="B334" s="7">
        <v>302</v>
      </c>
      <c r="C334" s="7" t="s">
        <v>122</v>
      </c>
      <c r="D334" s="10">
        <v>150</v>
      </c>
      <c r="E334" s="10">
        <v>7.5</v>
      </c>
      <c r="F334" s="10">
        <v>6.3</v>
      </c>
      <c r="G334" s="10">
        <v>40.5</v>
      </c>
      <c r="H334" s="10">
        <v>249.6</v>
      </c>
      <c r="I334" s="8">
        <v>1.25</v>
      </c>
      <c r="J334" s="8">
        <v>1.4</v>
      </c>
      <c r="K334" s="8">
        <v>0.01</v>
      </c>
      <c r="L334" s="8">
        <v>8</v>
      </c>
      <c r="M334" s="8">
        <v>12</v>
      </c>
      <c r="N334" s="8">
        <v>6.5</v>
      </c>
      <c r="O334" s="8">
        <v>0.15</v>
      </c>
    </row>
    <row r="335" spans="2:15" ht="15.75" x14ac:dyDescent="0.25">
      <c r="B335" s="7">
        <v>344</v>
      </c>
      <c r="C335" s="7" t="s">
        <v>123</v>
      </c>
      <c r="D335" s="10">
        <v>200</v>
      </c>
      <c r="E335" s="10">
        <v>0.24</v>
      </c>
      <c r="F335" s="10">
        <v>0</v>
      </c>
      <c r="G335" s="10">
        <v>29</v>
      </c>
      <c r="H335" s="10">
        <v>117</v>
      </c>
      <c r="I335" s="8">
        <v>0.02</v>
      </c>
      <c r="J335" s="8">
        <v>0</v>
      </c>
      <c r="K335" s="8">
        <v>0</v>
      </c>
      <c r="L335" s="8">
        <v>3.22</v>
      </c>
      <c r="M335" s="8">
        <v>11.06</v>
      </c>
      <c r="N335" s="8">
        <v>2.13</v>
      </c>
      <c r="O335" s="8">
        <v>0.16</v>
      </c>
    </row>
    <row r="336" spans="2:15" ht="15.75" x14ac:dyDescent="0.25">
      <c r="B336" s="7">
        <v>1091</v>
      </c>
      <c r="C336" s="7" t="s">
        <v>33</v>
      </c>
      <c r="D336" s="10">
        <v>30</v>
      </c>
      <c r="E336" s="10">
        <v>2.66</v>
      </c>
      <c r="F336" s="10">
        <v>1</v>
      </c>
      <c r="G336" s="10">
        <v>14</v>
      </c>
      <c r="H336" s="10">
        <v>79.8</v>
      </c>
      <c r="I336" s="8">
        <v>0.03</v>
      </c>
      <c r="J336" s="8">
        <v>0</v>
      </c>
      <c r="K336" s="8">
        <v>0</v>
      </c>
      <c r="L336" s="8">
        <v>4.95</v>
      </c>
      <c r="M336" s="8">
        <v>2.91</v>
      </c>
      <c r="N336" s="8">
        <v>8.5500000000000007</v>
      </c>
      <c r="O336" s="8">
        <v>0.68</v>
      </c>
    </row>
    <row r="337" spans="2:15" ht="15.75" x14ac:dyDescent="0.25">
      <c r="B337" s="7">
        <v>1091</v>
      </c>
      <c r="C337" s="7" t="s">
        <v>35</v>
      </c>
      <c r="D337" s="10">
        <v>30</v>
      </c>
      <c r="E337" s="10">
        <v>1.83</v>
      </c>
      <c r="F337" s="10">
        <v>0.36</v>
      </c>
      <c r="G337" s="10">
        <v>11.97</v>
      </c>
      <c r="H337" s="10">
        <v>59.1</v>
      </c>
      <c r="I337" s="8">
        <v>3.0000000000000001E-3</v>
      </c>
      <c r="J337" s="8">
        <v>0.3</v>
      </c>
      <c r="K337" s="8">
        <v>0</v>
      </c>
      <c r="L337" s="8">
        <v>26.18</v>
      </c>
      <c r="M337" s="8">
        <v>11.55</v>
      </c>
      <c r="N337" s="8">
        <v>6.53</v>
      </c>
      <c r="O337" s="8">
        <v>0.96</v>
      </c>
    </row>
    <row r="338" spans="2:15" ht="15.75" x14ac:dyDescent="0.25">
      <c r="B338" s="7"/>
      <c r="C338" s="7" t="s">
        <v>96</v>
      </c>
      <c r="D338" s="10">
        <f>SUM(D331:D337)</f>
        <v>800</v>
      </c>
      <c r="E338" s="10">
        <f t="shared" ref="E338:O338" si="37">SUM(E331:E337)</f>
        <v>37.590000000000003</v>
      </c>
      <c r="F338" s="10">
        <f t="shared" si="37"/>
        <v>29.68</v>
      </c>
      <c r="G338" s="10">
        <f t="shared" si="37"/>
        <v>121.39</v>
      </c>
      <c r="H338" s="10">
        <f t="shared" si="37"/>
        <v>855.69999999999993</v>
      </c>
      <c r="I338" s="10">
        <f t="shared" si="37"/>
        <v>2.1029999999999998</v>
      </c>
      <c r="J338" s="10">
        <f t="shared" si="37"/>
        <v>44618.160000000011</v>
      </c>
      <c r="K338" s="10">
        <f t="shared" si="37"/>
        <v>1.26</v>
      </c>
      <c r="L338" s="10">
        <f t="shared" si="37"/>
        <v>156.16999999999999</v>
      </c>
      <c r="M338" s="10">
        <f t="shared" si="37"/>
        <v>365.84000000000003</v>
      </c>
      <c r="N338" s="10">
        <f t="shared" si="37"/>
        <v>94.139999999999986</v>
      </c>
      <c r="O338" s="10">
        <f t="shared" si="37"/>
        <v>9.6699999999999982</v>
      </c>
    </row>
    <row r="339" spans="2:15" ht="15.75" x14ac:dyDescent="0.25">
      <c r="B339" s="7"/>
      <c r="C339" s="7" t="s">
        <v>40</v>
      </c>
      <c r="D339" s="10">
        <f>D338+D328</f>
        <v>1442</v>
      </c>
      <c r="E339" s="10">
        <f t="shared" ref="E339:O339" si="38">E338+E328</f>
        <v>51.89</v>
      </c>
      <c r="F339" s="10">
        <f t="shared" si="38"/>
        <v>50.68</v>
      </c>
      <c r="G339" s="10">
        <f t="shared" si="38"/>
        <v>210.69</v>
      </c>
      <c r="H339" s="10">
        <f t="shared" si="38"/>
        <v>1458.6999999999998</v>
      </c>
      <c r="I339" s="10">
        <f t="shared" si="38"/>
        <v>6.5629999999999997</v>
      </c>
      <c r="J339" s="10">
        <f t="shared" si="38"/>
        <v>44623.890000000014</v>
      </c>
      <c r="K339" s="10">
        <f t="shared" si="38"/>
        <v>3.7</v>
      </c>
      <c r="L339" s="10">
        <f t="shared" si="38"/>
        <v>170.13</v>
      </c>
      <c r="M339" s="10">
        <f t="shared" si="38"/>
        <v>380.32000000000005</v>
      </c>
      <c r="N339" s="10">
        <f t="shared" si="38"/>
        <v>107.12999999999998</v>
      </c>
      <c r="O339" s="10">
        <f t="shared" si="38"/>
        <v>10.579999999999998</v>
      </c>
    </row>
    <row r="340" spans="2:15" ht="15.75" x14ac:dyDescent="0.25">
      <c r="B340" s="2"/>
    </row>
    <row r="341" spans="2:15" ht="15.75" x14ac:dyDescent="0.25">
      <c r="B341" s="2"/>
    </row>
    <row r="342" spans="2:15" ht="15.75" x14ac:dyDescent="0.25">
      <c r="B342" s="2"/>
    </row>
    <row r="343" spans="2:15" ht="15.75" x14ac:dyDescent="0.25">
      <c r="B343" s="2"/>
    </row>
    <row r="344" spans="2:15" ht="15.75" x14ac:dyDescent="0.25">
      <c r="B344" s="2" t="s">
        <v>110</v>
      </c>
    </row>
    <row r="345" spans="2:15" ht="15.75" x14ac:dyDescent="0.25">
      <c r="B345" s="2" t="s">
        <v>124</v>
      </c>
    </row>
    <row r="346" spans="2:15" ht="15.75" x14ac:dyDescent="0.25">
      <c r="B346" s="1"/>
    </row>
    <row r="347" spans="2:15" ht="31.5" x14ac:dyDescent="0.25">
      <c r="B347" s="4" t="s">
        <v>0</v>
      </c>
      <c r="C347" s="25" t="s">
        <v>2</v>
      </c>
      <c r="D347" s="5" t="s">
        <v>3</v>
      </c>
      <c r="E347" s="26" t="s">
        <v>5</v>
      </c>
      <c r="F347" s="26"/>
      <c r="G347" s="26"/>
      <c r="H347" s="5" t="s">
        <v>6</v>
      </c>
      <c r="I347" s="26" t="s">
        <v>9</v>
      </c>
      <c r="J347" s="26"/>
      <c r="K347" s="26"/>
      <c r="L347" s="26" t="s">
        <v>11</v>
      </c>
      <c r="M347" s="26"/>
      <c r="N347" s="26"/>
      <c r="O347" s="26"/>
    </row>
    <row r="348" spans="2:15" ht="31.5" x14ac:dyDescent="0.25">
      <c r="B348" s="4" t="s">
        <v>1</v>
      </c>
      <c r="C348" s="25"/>
      <c r="D348" s="5" t="s">
        <v>4</v>
      </c>
      <c r="E348" s="26"/>
      <c r="F348" s="26"/>
      <c r="G348" s="26"/>
      <c r="H348" s="5" t="s">
        <v>7</v>
      </c>
      <c r="I348" s="26" t="s">
        <v>10</v>
      </c>
      <c r="J348" s="26"/>
      <c r="K348" s="26"/>
      <c r="L348" s="26"/>
      <c r="M348" s="26"/>
      <c r="N348" s="26"/>
      <c r="O348" s="26"/>
    </row>
    <row r="349" spans="2:15" ht="31.5" x14ac:dyDescent="0.25">
      <c r="B349" s="6"/>
      <c r="C349" s="25"/>
      <c r="D349" s="6"/>
      <c r="E349" s="5" t="s">
        <v>12</v>
      </c>
      <c r="F349" s="5" t="s">
        <v>13</v>
      </c>
      <c r="G349" s="5" t="s">
        <v>14</v>
      </c>
      <c r="H349" s="5" t="s">
        <v>8</v>
      </c>
      <c r="I349" s="5" t="s">
        <v>15</v>
      </c>
      <c r="J349" s="5" t="s">
        <v>16</v>
      </c>
      <c r="K349" s="5" t="s">
        <v>17</v>
      </c>
      <c r="L349" s="5" t="s">
        <v>18</v>
      </c>
      <c r="M349" s="5" t="s">
        <v>19</v>
      </c>
      <c r="N349" s="5" t="s">
        <v>20</v>
      </c>
      <c r="O349" s="5" t="s">
        <v>21</v>
      </c>
    </row>
    <row r="350" spans="2:15" ht="15.75" x14ac:dyDescent="0.25">
      <c r="B350" s="7"/>
      <c r="C350" s="4" t="s">
        <v>22</v>
      </c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</row>
    <row r="351" spans="2:15" ht="31.5" x14ac:dyDescent="0.25">
      <c r="B351" s="10" t="s">
        <v>163</v>
      </c>
      <c r="C351" s="7" t="s">
        <v>162</v>
      </c>
      <c r="D351" s="10">
        <v>170</v>
      </c>
      <c r="E351" s="10">
        <v>22.6</v>
      </c>
      <c r="F351" s="10">
        <v>9</v>
      </c>
      <c r="G351" s="10">
        <v>29.3</v>
      </c>
      <c r="H351" s="10">
        <v>309</v>
      </c>
      <c r="I351" s="8">
        <v>0.09</v>
      </c>
      <c r="J351" s="8">
        <v>0.56999999999999995</v>
      </c>
      <c r="K351" s="8">
        <v>0.06</v>
      </c>
      <c r="L351" s="8">
        <v>194.5</v>
      </c>
      <c r="M351" s="8">
        <v>269.39999999999998</v>
      </c>
      <c r="N351" s="8">
        <v>54.1</v>
      </c>
      <c r="O351" s="8">
        <v>1.1200000000000001</v>
      </c>
    </row>
    <row r="352" spans="2:15" ht="15.75" x14ac:dyDescent="0.25">
      <c r="B352" s="7">
        <v>382</v>
      </c>
      <c r="C352" s="7" t="s">
        <v>84</v>
      </c>
      <c r="D352" s="10">
        <v>200</v>
      </c>
      <c r="E352" s="10">
        <v>3.8</v>
      </c>
      <c r="F352" s="10">
        <v>3.2</v>
      </c>
      <c r="G352" s="10">
        <v>26.7</v>
      </c>
      <c r="H352" s="10">
        <v>150.80000000000001</v>
      </c>
      <c r="I352" s="8">
        <v>6.0000000000000001E-3</v>
      </c>
      <c r="J352" s="8">
        <v>0.24</v>
      </c>
      <c r="K352" s="8">
        <v>0.04</v>
      </c>
      <c r="L352" s="8">
        <v>150</v>
      </c>
      <c r="M352" s="8">
        <v>81</v>
      </c>
      <c r="N352" s="8">
        <v>7.5</v>
      </c>
      <c r="O352" s="8">
        <v>0.16</v>
      </c>
    </row>
    <row r="353" spans="2:15" ht="15.75" x14ac:dyDescent="0.25">
      <c r="B353" s="7">
        <v>338</v>
      </c>
      <c r="C353" s="7" t="s">
        <v>55</v>
      </c>
      <c r="D353" s="10">
        <v>150</v>
      </c>
      <c r="E353" s="10">
        <v>0.1</v>
      </c>
      <c r="F353" s="10">
        <v>0</v>
      </c>
      <c r="G353" s="10">
        <v>27.2</v>
      </c>
      <c r="H353" s="10">
        <v>90</v>
      </c>
      <c r="I353" s="8">
        <v>0.02</v>
      </c>
      <c r="J353" s="8">
        <v>0</v>
      </c>
      <c r="K353" s="8">
        <v>0</v>
      </c>
      <c r="L353" s="8">
        <v>3.22</v>
      </c>
      <c r="M353" s="8">
        <v>11.06</v>
      </c>
      <c r="N353" s="8">
        <v>2.13</v>
      </c>
      <c r="O353" s="8">
        <v>0.16</v>
      </c>
    </row>
    <row r="354" spans="2:15" ht="15.75" x14ac:dyDescent="0.25">
      <c r="B354" s="7">
        <v>1091</v>
      </c>
      <c r="C354" s="7" t="s">
        <v>33</v>
      </c>
      <c r="D354" s="10">
        <v>30</v>
      </c>
      <c r="E354" s="10">
        <v>2.66</v>
      </c>
      <c r="F354" s="10">
        <v>1</v>
      </c>
      <c r="G354" s="10">
        <v>14</v>
      </c>
      <c r="H354" s="10">
        <v>79.8</v>
      </c>
      <c r="I354" s="8">
        <v>0.03</v>
      </c>
      <c r="J354" s="8">
        <v>0</v>
      </c>
      <c r="K354" s="8">
        <v>0.12</v>
      </c>
      <c r="L354" s="8">
        <v>4.95</v>
      </c>
      <c r="M354" s="8">
        <v>2.91</v>
      </c>
      <c r="N354" s="8">
        <v>8.5399999999999991</v>
      </c>
      <c r="O354" s="8">
        <v>0.68</v>
      </c>
    </row>
    <row r="355" spans="2:15" ht="15.75" x14ac:dyDescent="0.25">
      <c r="B355" s="7">
        <v>1091</v>
      </c>
      <c r="C355" s="7" t="s">
        <v>35</v>
      </c>
      <c r="D355" s="10">
        <v>30</v>
      </c>
      <c r="E355" s="10">
        <v>1.83</v>
      </c>
      <c r="F355" s="10">
        <v>0.36</v>
      </c>
      <c r="G355" s="10">
        <v>11.97</v>
      </c>
      <c r="H355" s="10">
        <v>59.1</v>
      </c>
      <c r="I355" s="8">
        <v>3.0000000000000001E-3</v>
      </c>
      <c r="J355" s="8">
        <v>0.3</v>
      </c>
      <c r="K355" s="8">
        <v>0.12</v>
      </c>
      <c r="L355" s="8">
        <v>26.18</v>
      </c>
      <c r="M355" s="8">
        <v>11.55</v>
      </c>
      <c r="N355" s="8">
        <v>6.53</v>
      </c>
      <c r="O355" s="8">
        <v>0.96</v>
      </c>
    </row>
    <row r="356" spans="2:15" ht="15.75" x14ac:dyDescent="0.25">
      <c r="B356" s="7"/>
      <c r="C356" s="7" t="s">
        <v>23</v>
      </c>
      <c r="D356" s="10">
        <f>SUM(D351:D355)</f>
        <v>580</v>
      </c>
      <c r="E356" s="10">
        <f t="shared" ref="E356:O356" si="39">SUM(E351:E355)</f>
        <v>30.990000000000002</v>
      </c>
      <c r="F356" s="10">
        <f t="shared" si="39"/>
        <v>13.559999999999999</v>
      </c>
      <c r="G356" s="10">
        <f t="shared" si="39"/>
        <v>109.17</v>
      </c>
      <c r="H356" s="10">
        <f t="shared" si="39"/>
        <v>688.69999999999993</v>
      </c>
      <c r="I356" s="8">
        <f t="shared" si="39"/>
        <v>0.14900000000000002</v>
      </c>
      <c r="J356" s="8">
        <f t="shared" si="39"/>
        <v>1.1099999999999999</v>
      </c>
      <c r="K356" s="8">
        <f t="shared" si="39"/>
        <v>0.33999999999999997</v>
      </c>
      <c r="L356" s="8">
        <f t="shared" si="39"/>
        <v>378.85</v>
      </c>
      <c r="M356" s="8">
        <f t="shared" si="39"/>
        <v>375.92</v>
      </c>
      <c r="N356" s="8">
        <f t="shared" si="39"/>
        <v>78.800000000000011</v>
      </c>
      <c r="O356" s="8">
        <f t="shared" si="39"/>
        <v>3.08</v>
      </c>
    </row>
    <row r="357" spans="2:15" ht="15.75" x14ac:dyDescent="0.25">
      <c r="B357" s="7"/>
      <c r="C357" s="4"/>
      <c r="D357" s="5"/>
      <c r="E357" s="5"/>
      <c r="F357" s="5"/>
      <c r="G357" s="5"/>
      <c r="H357" s="5"/>
      <c r="I357" s="18"/>
      <c r="J357" s="18"/>
      <c r="K357" s="18"/>
      <c r="L357" s="18"/>
      <c r="M357" s="18"/>
      <c r="N357" s="18"/>
      <c r="O357" s="18"/>
    </row>
    <row r="358" spans="2:15" ht="15.75" x14ac:dyDescent="0.25">
      <c r="B358" s="7"/>
      <c r="C358" s="4" t="s">
        <v>24</v>
      </c>
      <c r="D358" s="10"/>
      <c r="E358" s="10"/>
      <c r="F358" s="10"/>
      <c r="G358" s="10"/>
      <c r="H358" s="10"/>
      <c r="I358" s="8"/>
      <c r="J358" s="8"/>
      <c r="K358" s="8"/>
      <c r="L358" s="8"/>
      <c r="M358" s="8"/>
      <c r="N358" s="8"/>
      <c r="O358" s="8"/>
    </row>
    <row r="359" spans="2:15" ht="15.75" x14ac:dyDescent="0.25">
      <c r="B359" s="7">
        <v>324</v>
      </c>
      <c r="C359" s="7" t="s">
        <v>125</v>
      </c>
      <c r="D359" s="10">
        <v>60</v>
      </c>
      <c r="E359" s="10">
        <v>1</v>
      </c>
      <c r="F359" s="10">
        <v>0.82</v>
      </c>
      <c r="G359" s="10">
        <v>7.66</v>
      </c>
      <c r="H359" s="10">
        <v>42.12</v>
      </c>
      <c r="I359" s="8">
        <v>0.18</v>
      </c>
      <c r="J359" s="8">
        <v>9.9</v>
      </c>
      <c r="K359" s="8">
        <v>0</v>
      </c>
      <c r="L359" s="8" t="s">
        <v>104</v>
      </c>
      <c r="M359" s="8" t="s">
        <v>105</v>
      </c>
      <c r="N359" s="8" t="s">
        <v>106</v>
      </c>
      <c r="O359" s="8" t="s">
        <v>107</v>
      </c>
    </row>
    <row r="360" spans="2:15" ht="15.75" x14ac:dyDescent="0.25">
      <c r="B360" s="7">
        <v>99</v>
      </c>
      <c r="C360" s="7" t="s">
        <v>126</v>
      </c>
      <c r="D360" s="10">
        <v>200</v>
      </c>
      <c r="E360" s="10">
        <v>1.4</v>
      </c>
      <c r="F360" s="10">
        <v>3.92</v>
      </c>
      <c r="G360" s="10">
        <v>11.4</v>
      </c>
      <c r="H360" s="10">
        <v>86.6</v>
      </c>
      <c r="I360" s="8">
        <v>0.45</v>
      </c>
      <c r="J360" s="8">
        <v>73.45</v>
      </c>
      <c r="K360" s="8">
        <v>2.3E-2</v>
      </c>
      <c r="L360" s="8">
        <v>76.56</v>
      </c>
      <c r="M360" s="8" t="s">
        <v>79</v>
      </c>
      <c r="N360" s="8">
        <v>87.5</v>
      </c>
      <c r="O360" s="8">
        <v>3.25</v>
      </c>
    </row>
    <row r="361" spans="2:15" ht="15.75" x14ac:dyDescent="0.25">
      <c r="B361" s="21" t="s">
        <v>69</v>
      </c>
      <c r="C361" s="7" t="s">
        <v>186</v>
      </c>
      <c r="D361" s="10">
        <v>90</v>
      </c>
      <c r="E361" s="10">
        <v>11.1</v>
      </c>
      <c r="F361" s="10">
        <v>29.3</v>
      </c>
      <c r="G361" s="10">
        <v>12.48</v>
      </c>
      <c r="H361" s="10">
        <v>271.7</v>
      </c>
      <c r="I361" s="8">
        <v>0</v>
      </c>
      <c r="J361" s="8">
        <v>6</v>
      </c>
      <c r="K361" s="8">
        <v>0.12</v>
      </c>
      <c r="L361" s="8">
        <v>5</v>
      </c>
      <c r="M361" s="8">
        <v>12</v>
      </c>
      <c r="N361" s="8">
        <v>5.5</v>
      </c>
      <c r="O361" s="8">
        <v>0.22</v>
      </c>
    </row>
    <row r="362" spans="2:15" ht="15.75" x14ac:dyDescent="0.25">
      <c r="B362" s="7">
        <v>304</v>
      </c>
      <c r="C362" s="7" t="s">
        <v>127</v>
      </c>
      <c r="D362" s="10">
        <v>150</v>
      </c>
      <c r="E362" s="10">
        <v>3.12</v>
      </c>
      <c r="F362" s="10">
        <v>5.0999999999999996</v>
      </c>
      <c r="G362" s="10">
        <v>18.57</v>
      </c>
      <c r="H362" s="10">
        <v>132.6</v>
      </c>
      <c r="I362" s="8" t="s">
        <v>99</v>
      </c>
      <c r="J362" s="8">
        <v>0.8</v>
      </c>
      <c r="K362" s="8">
        <v>0.65</v>
      </c>
      <c r="L362" s="8">
        <v>41.53</v>
      </c>
      <c r="M362" s="8" t="s">
        <v>100</v>
      </c>
      <c r="N362" s="8">
        <v>23.03</v>
      </c>
      <c r="O362" s="8">
        <v>0.7</v>
      </c>
    </row>
    <row r="363" spans="2:15" ht="15.75" x14ac:dyDescent="0.25">
      <c r="B363" s="7">
        <v>349</v>
      </c>
      <c r="C363" s="7" t="s">
        <v>80</v>
      </c>
      <c r="D363" s="10">
        <v>200</v>
      </c>
      <c r="E363" s="10">
        <v>0.08</v>
      </c>
      <c r="F363" s="10">
        <v>0</v>
      </c>
      <c r="G363" s="10">
        <v>21.82</v>
      </c>
      <c r="H363" s="10">
        <v>87.6</v>
      </c>
      <c r="I363" s="8" t="s">
        <v>36</v>
      </c>
      <c r="J363" s="8">
        <v>2.1</v>
      </c>
      <c r="K363" s="8">
        <v>1.3</v>
      </c>
      <c r="L363" s="8">
        <v>3.22</v>
      </c>
      <c r="M363" s="8">
        <v>11.06</v>
      </c>
      <c r="N363" s="8">
        <v>2.13</v>
      </c>
      <c r="O363" s="8">
        <v>0.16</v>
      </c>
    </row>
    <row r="364" spans="2:15" ht="15.75" x14ac:dyDescent="0.25">
      <c r="B364" s="7">
        <v>1091</v>
      </c>
      <c r="C364" s="7" t="s">
        <v>102</v>
      </c>
      <c r="D364" s="10">
        <v>30</v>
      </c>
      <c r="E364" s="10">
        <v>1.7</v>
      </c>
      <c r="F364" s="10">
        <v>0.46</v>
      </c>
      <c r="G364" s="10">
        <v>9.6999999999999993</v>
      </c>
      <c r="H364" s="10">
        <v>46</v>
      </c>
      <c r="I364" s="8">
        <v>0.03</v>
      </c>
      <c r="J364" s="8">
        <v>0</v>
      </c>
      <c r="K364" s="8">
        <v>0.01</v>
      </c>
      <c r="L364" s="8">
        <v>4.95</v>
      </c>
      <c r="M364" s="8">
        <v>2.91</v>
      </c>
      <c r="N364" s="8">
        <v>8.5500000000000007</v>
      </c>
      <c r="O364" s="8">
        <v>0.68</v>
      </c>
    </row>
    <row r="365" spans="2:15" ht="15.75" x14ac:dyDescent="0.25">
      <c r="B365" s="7">
        <v>1091</v>
      </c>
      <c r="C365" s="7" t="s">
        <v>128</v>
      </c>
      <c r="D365" s="10">
        <v>30</v>
      </c>
      <c r="E365" s="10">
        <v>1.83</v>
      </c>
      <c r="F365" s="10">
        <v>0.36</v>
      </c>
      <c r="G365" s="10">
        <v>11.97</v>
      </c>
      <c r="H365" s="10">
        <v>59.1</v>
      </c>
      <c r="I365" s="8" t="s">
        <v>36</v>
      </c>
      <c r="J365" s="8">
        <v>0</v>
      </c>
      <c r="K365" s="8">
        <v>0.01</v>
      </c>
      <c r="L365" s="8">
        <v>3.22</v>
      </c>
      <c r="M365" s="8">
        <v>11.06</v>
      </c>
      <c r="N365" s="8">
        <v>2.13</v>
      </c>
      <c r="O365" s="8">
        <v>0.16</v>
      </c>
    </row>
    <row r="366" spans="2:15" ht="15.75" x14ac:dyDescent="0.25">
      <c r="B366" s="7"/>
      <c r="C366" s="7" t="s">
        <v>96</v>
      </c>
      <c r="D366" s="10">
        <f>SUM(D359:D365)</f>
        <v>760</v>
      </c>
      <c r="E366" s="10">
        <f t="shared" ref="E366:O366" si="40">SUM(E359:E365)</f>
        <v>20.229999999999997</v>
      </c>
      <c r="F366" s="10">
        <f t="shared" si="40"/>
        <v>39.96</v>
      </c>
      <c r="G366" s="10">
        <f t="shared" si="40"/>
        <v>93.600000000000009</v>
      </c>
      <c r="H366" s="10">
        <f t="shared" si="40"/>
        <v>725.72</v>
      </c>
      <c r="I366" s="10">
        <f t="shared" si="40"/>
        <v>0.66</v>
      </c>
      <c r="J366" s="10">
        <f t="shared" si="40"/>
        <v>92.25</v>
      </c>
      <c r="K366" s="10">
        <f t="shared" si="40"/>
        <v>2.1129999999999995</v>
      </c>
      <c r="L366" s="10">
        <f t="shared" si="40"/>
        <v>134.47999999999999</v>
      </c>
      <c r="M366" s="10">
        <f t="shared" si="40"/>
        <v>37.03</v>
      </c>
      <c r="N366" s="10">
        <f t="shared" si="40"/>
        <v>128.84</v>
      </c>
      <c r="O366" s="10">
        <f t="shared" si="40"/>
        <v>5.17</v>
      </c>
    </row>
    <row r="367" spans="2:15" ht="15.75" x14ac:dyDescent="0.25">
      <c r="B367" s="7"/>
      <c r="C367" s="7" t="s">
        <v>40</v>
      </c>
      <c r="D367" s="10">
        <f>D366+D356</f>
        <v>1340</v>
      </c>
      <c r="E367" s="10">
        <f t="shared" ref="E367:O367" si="41">E366+E356</f>
        <v>51.22</v>
      </c>
      <c r="F367" s="10">
        <f t="shared" si="41"/>
        <v>53.519999999999996</v>
      </c>
      <c r="G367" s="10">
        <f t="shared" si="41"/>
        <v>202.77</v>
      </c>
      <c r="H367" s="10">
        <f>H366+H356</f>
        <v>1414.42</v>
      </c>
      <c r="I367" s="10">
        <f t="shared" si="41"/>
        <v>0.80900000000000005</v>
      </c>
      <c r="J367" s="10">
        <f t="shared" si="41"/>
        <v>93.36</v>
      </c>
      <c r="K367" s="10">
        <f t="shared" si="41"/>
        <v>2.4529999999999994</v>
      </c>
      <c r="L367" s="10">
        <f t="shared" si="41"/>
        <v>513.33000000000004</v>
      </c>
      <c r="M367" s="10">
        <f t="shared" si="41"/>
        <v>412.95000000000005</v>
      </c>
      <c r="N367" s="10">
        <f t="shared" si="41"/>
        <v>207.64000000000001</v>
      </c>
      <c r="O367" s="10">
        <f t="shared" si="41"/>
        <v>8.25</v>
      </c>
    </row>
    <row r="368" spans="2:15" ht="15.75" x14ac:dyDescent="0.25">
      <c r="B368" s="1"/>
    </row>
    <row r="369" spans="2:15" ht="15.75" x14ac:dyDescent="0.25">
      <c r="B369" s="1"/>
    </row>
    <row r="370" spans="2:15" ht="15.75" x14ac:dyDescent="0.25">
      <c r="B370" s="2"/>
    </row>
    <row r="371" spans="2:15" ht="15.75" x14ac:dyDescent="0.25">
      <c r="B371" s="2"/>
    </row>
    <row r="372" spans="2:15" ht="15.75" x14ac:dyDescent="0.25">
      <c r="B372" s="2"/>
    </row>
    <row r="373" spans="2:15" ht="15.75" x14ac:dyDescent="0.25">
      <c r="B373" s="2" t="s">
        <v>87</v>
      </c>
    </row>
    <row r="374" spans="2:15" ht="15.75" x14ac:dyDescent="0.25">
      <c r="B374" s="2" t="s">
        <v>129</v>
      </c>
    </row>
    <row r="375" spans="2:15" ht="15.75" x14ac:dyDescent="0.25">
      <c r="B375" s="1"/>
    </row>
    <row r="376" spans="2:15" ht="31.5" x14ac:dyDescent="0.25">
      <c r="B376" s="4" t="s">
        <v>0</v>
      </c>
      <c r="C376" s="25" t="s">
        <v>2</v>
      </c>
      <c r="D376" s="5" t="s">
        <v>3</v>
      </c>
      <c r="E376" s="26" t="s">
        <v>5</v>
      </c>
      <c r="F376" s="26"/>
      <c r="G376" s="26"/>
      <c r="H376" s="5" t="s">
        <v>6</v>
      </c>
      <c r="I376" s="26" t="s">
        <v>9</v>
      </c>
      <c r="J376" s="26"/>
      <c r="K376" s="26"/>
      <c r="L376" s="26" t="s">
        <v>11</v>
      </c>
      <c r="M376" s="26"/>
      <c r="N376" s="26"/>
      <c r="O376" s="26"/>
    </row>
    <row r="377" spans="2:15" ht="31.5" x14ac:dyDescent="0.25">
      <c r="B377" s="4" t="s">
        <v>1</v>
      </c>
      <c r="C377" s="25"/>
      <c r="D377" s="5" t="s">
        <v>4</v>
      </c>
      <c r="E377" s="26"/>
      <c r="F377" s="26"/>
      <c r="G377" s="26"/>
      <c r="H377" s="5" t="s">
        <v>7</v>
      </c>
      <c r="I377" s="26" t="s">
        <v>10</v>
      </c>
      <c r="J377" s="26"/>
      <c r="K377" s="26"/>
      <c r="L377" s="26"/>
      <c r="M377" s="26"/>
      <c r="N377" s="26"/>
      <c r="O377" s="26"/>
    </row>
    <row r="378" spans="2:15" ht="31.5" x14ac:dyDescent="0.25">
      <c r="B378" s="6"/>
      <c r="C378" s="25"/>
      <c r="D378" s="6"/>
      <c r="E378" s="5" t="s">
        <v>12</v>
      </c>
      <c r="F378" s="5" t="s">
        <v>13</v>
      </c>
      <c r="G378" s="5" t="s">
        <v>14</v>
      </c>
      <c r="H378" s="5" t="s">
        <v>8</v>
      </c>
      <c r="I378" s="5" t="s">
        <v>15</v>
      </c>
      <c r="J378" s="5" t="s">
        <v>16</v>
      </c>
      <c r="K378" s="5" t="s">
        <v>17</v>
      </c>
      <c r="L378" s="5" t="s">
        <v>18</v>
      </c>
      <c r="M378" s="5" t="s">
        <v>19</v>
      </c>
      <c r="N378" s="5" t="s">
        <v>20</v>
      </c>
      <c r="O378" s="5" t="s">
        <v>21</v>
      </c>
    </row>
    <row r="379" spans="2:15" ht="15.75" x14ac:dyDescent="0.25">
      <c r="B379" s="7"/>
      <c r="C379" s="4" t="s">
        <v>22</v>
      </c>
      <c r="D379" s="10"/>
      <c r="E379" s="10"/>
      <c r="F379" s="10"/>
      <c r="G379" s="10"/>
      <c r="H379" s="10"/>
      <c r="I379" s="8"/>
      <c r="J379" s="8"/>
      <c r="K379" s="8"/>
      <c r="L379" s="8"/>
      <c r="M379" s="8"/>
      <c r="N379" s="8"/>
      <c r="O379" s="8"/>
    </row>
    <row r="380" spans="2:15" ht="15.75" customHeight="1" x14ac:dyDescent="0.25">
      <c r="B380" s="27">
        <v>221</v>
      </c>
      <c r="C380" s="27" t="s">
        <v>187</v>
      </c>
      <c r="D380" s="28">
        <v>159</v>
      </c>
      <c r="E380" s="28">
        <v>13.6</v>
      </c>
      <c r="F380" s="28">
        <v>4.2</v>
      </c>
      <c r="G380" s="28">
        <v>36</v>
      </c>
      <c r="H380" s="28">
        <v>296</v>
      </c>
      <c r="I380" s="29">
        <v>1E-3</v>
      </c>
      <c r="J380" s="29">
        <v>0</v>
      </c>
      <c r="K380" s="29">
        <v>0.04</v>
      </c>
      <c r="L380" s="29">
        <v>2.4</v>
      </c>
      <c r="M380" s="31">
        <v>0</v>
      </c>
      <c r="N380" s="29">
        <v>0.05</v>
      </c>
      <c r="O380" s="29">
        <v>0.02</v>
      </c>
    </row>
    <row r="381" spans="2:15" ht="15.75" customHeight="1" x14ac:dyDescent="0.25">
      <c r="B381" s="27"/>
      <c r="C381" s="27"/>
      <c r="D381" s="28"/>
      <c r="E381" s="28"/>
      <c r="F381" s="28"/>
      <c r="G381" s="28"/>
      <c r="H381" s="28"/>
      <c r="I381" s="29"/>
      <c r="J381" s="29"/>
      <c r="K381" s="29"/>
      <c r="L381" s="29"/>
      <c r="M381" s="32"/>
      <c r="N381" s="29"/>
      <c r="O381" s="29"/>
    </row>
    <row r="382" spans="2:15" ht="15.75" x14ac:dyDescent="0.25">
      <c r="B382" s="7"/>
      <c r="C382" s="7" t="s">
        <v>188</v>
      </c>
      <c r="D382" s="10">
        <v>60</v>
      </c>
      <c r="E382" s="10">
        <v>7.5</v>
      </c>
      <c r="F382" s="10">
        <v>13.2</v>
      </c>
      <c r="G382" s="10">
        <v>30.9</v>
      </c>
      <c r="H382" s="10">
        <v>179</v>
      </c>
      <c r="I382" s="8">
        <v>0.28999999999999998</v>
      </c>
      <c r="J382" s="8">
        <v>0</v>
      </c>
      <c r="K382" s="8">
        <v>0.02</v>
      </c>
      <c r="L382" s="8">
        <v>15.11</v>
      </c>
      <c r="M382" s="8">
        <v>208</v>
      </c>
      <c r="N382" s="8">
        <v>139</v>
      </c>
      <c r="O382" s="8">
        <v>4.6500000000000004</v>
      </c>
    </row>
    <row r="383" spans="2:15" ht="15.75" x14ac:dyDescent="0.25">
      <c r="B383" s="7">
        <v>1091</v>
      </c>
      <c r="C383" s="7" t="s">
        <v>102</v>
      </c>
      <c r="D383" s="10">
        <v>30</v>
      </c>
      <c r="E383" s="10">
        <v>1.7</v>
      </c>
      <c r="F383" s="10">
        <v>0.46</v>
      </c>
      <c r="G383" s="10">
        <v>9.6999999999999993</v>
      </c>
      <c r="H383" s="10">
        <v>46</v>
      </c>
      <c r="I383" s="8">
        <v>0.03</v>
      </c>
      <c r="J383" s="8">
        <v>0</v>
      </c>
      <c r="K383" s="8">
        <v>0</v>
      </c>
      <c r="L383" s="8">
        <v>4.95</v>
      </c>
      <c r="M383" s="8">
        <v>2.91</v>
      </c>
      <c r="N383" s="8">
        <v>8.5500000000000007</v>
      </c>
      <c r="O383" s="8">
        <v>0.68</v>
      </c>
    </row>
    <row r="384" spans="2:15" ht="15.75" x14ac:dyDescent="0.25">
      <c r="B384" s="7">
        <v>1091</v>
      </c>
      <c r="C384" s="7" t="s">
        <v>128</v>
      </c>
      <c r="D384" s="10">
        <v>30</v>
      </c>
      <c r="E384" s="10">
        <v>1.83</v>
      </c>
      <c r="F384" s="10">
        <v>0.36</v>
      </c>
      <c r="G384" s="10">
        <v>11.97</v>
      </c>
      <c r="H384" s="10">
        <v>59.1</v>
      </c>
      <c r="I384" s="8" t="s">
        <v>36</v>
      </c>
      <c r="J384" s="8">
        <v>0</v>
      </c>
      <c r="K384" s="8">
        <v>0</v>
      </c>
      <c r="L384" s="8">
        <v>3.22</v>
      </c>
      <c r="M384" s="8">
        <v>11.06</v>
      </c>
      <c r="N384" s="8">
        <v>2.13</v>
      </c>
      <c r="O384" s="8">
        <v>0.16</v>
      </c>
    </row>
    <row r="385" spans="2:15" ht="15.75" x14ac:dyDescent="0.25">
      <c r="B385" s="7">
        <v>376</v>
      </c>
      <c r="C385" s="7" t="s">
        <v>135</v>
      </c>
      <c r="D385" s="10">
        <v>222</v>
      </c>
      <c r="E385" s="10">
        <v>0.2</v>
      </c>
      <c r="F385" s="10">
        <v>0</v>
      </c>
      <c r="G385" s="10">
        <v>16</v>
      </c>
      <c r="H385" s="10">
        <v>65</v>
      </c>
      <c r="I385" s="8">
        <v>2.96</v>
      </c>
      <c r="J385" s="8">
        <v>0.74</v>
      </c>
      <c r="K385" s="8">
        <v>3.7</v>
      </c>
      <c r="L385" s="8">
        <v>8</v>
      </c>
      <c r="M385" s="8">
        <v>12</v>
      </c>
      <c r="N385" s="8">
        <v>6.5</v>
      </c>
      <c r="O385" s="8">
        <v>0.15</v>
      </c>
    </row>
    <row r="386" spans="2:15" ht="15.75" x14ac:dyDescent="0.25">
      <c r="B386" s="7"/>
      <c r="C386" s="7" t="s">
        <v>59</v>
      </c>
      <c r="D386" s="10">
        <f>SUM(D380:D385)</f>
        <v>501</v>
      </c>
      <c r="E386" s="10">
        <f t="shared" ref="E386:O386" si="42">SUM(E380:E385)</f>
        <v>24.830000000000002</v>
      </c>
      <c r="F386" s="10">
        <f t="shared" si="42"/>
        <v>18.22</v>
      </c>
      <c r="G386" s="10">
        <f t="shared" si="42"/>
        <v>104.57000000000001</v>
      </c>
      <c r="H386" s="10">
        <f t="shared" si="42"/>
        <v>645.1</v>
      </c>
      <c r="I386" s="8">
        <f t="shared" si="42"/>
        <v>3.2809999999999997</v>
      </c>
      <c r="J386" s="8">
        <f t="shared" si="42"/>
        <v>0.74</v>
      </c>
      <c r="K386" s="8">
        <f t="shared" si="42"/>
        <v>3.7600000000000002</v>
      </c>
      <c r="L386" s="8">
        <f t="shared" si="42"/>
        <v>33.679999999999993</v>
      </c>
      <c r="M386" s="8">
        <f t="shared" si="42"/>
        <v>233.97</v>
      </c>
      <c r="N386" s="8">
        <f t="shared" si="42"/>
        <v>156.23000000000002</v>
      </c>
      <c r="O386" s="8">
        <f t="shared" si="42"/>
        <v>5.66</v>
      </c>
    </row>
    <row r="387" spans="2:15" ht="15.75" x14ac:dyDescent="0.25">
      <c r="B387" s="7"/>
      <c r="C387" s="4"/>
      <c r="D387" s="5"/>
      <c r="E387" s="5"/>
      <c r="F387" s="5"/>
      <c r="G387" s="5"/>
      <c r="H387" s="5"/>
      <c r="I387" s="18"/>
      <c r="J387" s="18"/>
      <c r="K387" s="18"/>
      <c r="L387" s="18"/>
      <c r="M387" s="18"/>
      <c r="N387" s="18"/>
      <c r="O387" s="18"/>
    </row>
    <row r="388" spans="2:15" ht="15.75" x14ac:dyDescent="0.25">
      <c r="B388" s="7"/>
      <c r="C388" s="4" t="s">
        <v>24</v>
      </c>
      <c r="D388" s="10"/>
      <c r="E388" s="10"/>
      <c r="F388" s="10"/>
      <c r="G388" s="10"/>
      <c r="H388" s="10"/>
      <c r="I388" s="8"/>
      <c r="J388" s="8"/>
      <c r="K388" s="8"/>
      <c r="L388" s="8"/>
      <c r="M388" s="8"/>
      <c r="N388" s="8"/>
      <c r="O388" s="8"/>
    </row>
    <row r="389" spans="2:15" ht="15.75" x14ac:dyDescent="0.25">
      <c r="B389" s="7">
        <v>71</v>
      </c>
      <c r="C389" s="7" t="s">
        <v>140</v>
      </c>
      <c r="D389" s="10">
        <v>60</v>
      </c>
      <c r="E389" s="10">
        <v>0.72</v>
      </c>
      <c r="F389" s="10">
        <v>0.12</v>
      </c>
      <c r="G389" s="10">
        <v>2.76</v>
      </c>
      <c r="H389" s="10">
        <v>15.6</v>
      </c>
      <c r="I389" s="8">
        <v>6.2E-2</v>
      </c>
      <c r="J389" s="8">
        <v>22.76</v>
      </c>
      <c r="K389" s="8">
        <v>0</v>
      </c>
      <c r="L389" s="8">
        <v>46.48</v>
      </c>
      <c r="M389" s="8">
        <v>53.03</v>
      </c>
      <c r="N389" s="8">
        <v>28.1</v>
      </c>
      <c r="O389" s="8">
        <v>1.27</v>
      </c>
    </row>
    <row r="390" spans="2:15" ht="15.75" x14ac:dyDescent="0.25">
      <c r="B390" s="7">
        <v>96</v>
      </c>
      <c r="C390" s="7" t="s">
        <v>85</v>
      </c>
      <c r="D390" s="10">
        <v>200</v>
      </c>
      <c r="E390" s="10">
        <v>1.68</v>
      </c>
      <c r="F390" s="10">
        <v>4.08</v>
      </c>
      <c r="G390" s="10">
        <v>16.399999999999999</v>
      </c>
      <c r="H390" s="10">
        <v>109</v>
      </c>
      <c r="I390" s="8">
        <v>0.11</v>
      </c>
      <c r="J390" s="8">
        <v>0</v>
      </c>
      <c r="K390" s="8">
        <v>0.03</v>
      </c>
      <c r="L390" s="8">
        <v>21.94</v>
      </c>
      <c r="M390" s="8" t="s">
        <v>113</v>
      </c>
      <c r="N390" s="8">
        <v>11.3</v>
      </c>
      <c r="O390" s="8">
        <v>1.1599999999999999</v>
      </c>
    </row>
    <row r="391" spans="2:15" ht="15.75" x14ac:dyDescent="0.25">
      <c r="B391" s="21" t="s">
        <v>174</v>
      </c>
      <c r="C391" s="7" t="s">
        <v>182</v>
      </c>
      <c r="D391" s="10">
        <v>100</v>
      </c>
      <c r="E391" s="10">
        <v>16.84</v>
      </c>
      <c r="F391" s="10">
        <v>20</v>
      </c>
      <c r="G391" s="10">
        <v>9.2799999999999994</v>
      </c>
      <c r="H391" s="10">
        <v>219.2</v>
      </c>
      <c r="I391" s="8">
        <v>0.15</v>
      </c>
      <c r="J391" s="8">
        <v>2.68</v>
      </c>
      <c r="K391" s="8">
        <v>0.1</v>
      </c>
      <c r="L391" s="8">
        <v>48.12</v>
      </c>
      <c r="M391" s="8">
        <v>256</v>
      </c>
      <c r="N391" s="8">
        <v>30.98</v>
      </c>
      <c r="O391" s="8">
        <v>2.1800000000000002</v>
      </c>
    </row>
    <row r="392" spans="2:15" ht="31.5" x14ac:dyDescent="0.25">
      <c r="B392" s="7">
        <v>310</v>
      </c>
      <c r="C392" s="7" t="s">
        <v>137</v>
      </c>
      <c r="D392" s="10">
        <v>155</v>
      </c>
      <c r="E392" s="10">
        <v>3.77</v>
      </c>
      <c r="F392" s="10">
        <v>11.1</v>
      </c>
      <c r="G392" s="10">
        <v>41.4</v>
      </c>
      <c r="H392" s="10">
        <v>235.65</v>
      </c>
      <c r="I392" s="8">
        <v>0</v>
      </c>
      <c r="J392" s="8">
        <v>1.4</v>
      </c>
      <c r="K392" s="8">
        <v>0.01</v>
      </c>
      <c r="L392" s="8">
        <v>8</v>
      </c>
      <c r="M392" s="8">
        <v>12</v>
      </c>
      <c r="N392" s="8">
        <v>6.5</v>
      </c>
      <c r="O392" s="8">
        <v>0.15</v>
      </c>
    </row>
    <row r="393" spans="2:15" ht="15.75" x14ac:dyDescent="0.25">
      <c r="B393" s="7">
        <v>346</v>
      </c>
      <c r="C393" s="7" t="s">
        <v>63</v>
      </c>
      <c r="D393" s="10">
        <v>200</v>
      </c>
      <c r="E393" s="10">
        <v>0.08</v>
      </c>
      <c r="F393" s="10">
        <v>0</v>
      </c>
      <c r="G393" s="10">
        <v>27</v>
      </c>
      <c r="H393" s="10">
        <v>108.6</v>
      </c>
      <c r="I393" s="8" t="s">
        <v>36</v>
      </c>
      <c r="J393" s="8">
        <v>2.1</v>
      </c>
      <c r="K393" s="8">
        <v>0</v>
      </c>
      <c r="L393" s="8">
        <v>3.22</v>
      </c>
      <c r="M393" s="8">
        <v>11.06</v>
      </c>
      <c r="N393" s="8">
        <v>2.13</v>
      </c>
      <c r="O393" s="8" t="s">
        <v>72</v>
      </c>
    </row>
    <row r="394" spans="2:15" ht="15.75" x14ac:dyDescent="0.25">
      <c r="B394" s="7">
        <v>1091</v>
      </c>
      <c r="C394" s="7" t="s">
        <v>102</v>
      </c>
      <c r="D394" s="10">
        <v>30</v>
      </c>
      <c r="E394" s="10">
        <v>1.7</v>
      </c>
      <c r="F394" s="10">
        <v>0.46</v>
      </c>
      <c r="G394" s="10">
        <v>9.6999999999999993</v>
      </c>
      <c r="H394" s="10">
        <v>46</v>
      </c>
      <c r="I394" s="8">
        <v>0.03</v>
      </c>
      <c r="J394" s="8">
        <v>0.2</v>
      </c>
      <c r="K394" s="8">
        <v>0</v>
      </c>
      <c r="L394" s="8">
        <v>4.95</v>
      </c>
      <c r="M394" s="8">
        <v>2.91</v>
      </c>
      <c r="N394" s="8">
        <v>8.5500000000000007</v>
      </c>
      <c r="O394" s="8">
        <v>0.68</v>
      </c>
    </row>
    <row r="395" spans="2:15" ht="15.75" x14ac:dyDescent="0.25">
      <c r="B395" s="7">
        <v>1091</v>
      </c>
      <c r="C395" s="7" t="s">
        <v>128</v>
      </c>
      <c r="D395" s="10">
        <v>30</v>
      </c>
      <c r="E395" s="10">
        <v>1.83</v>
      </c>
      <c r="F395" s="10">
        <v>0.36</v>
      </c>
      <c r="G395" s="10">
        <v>11.97</v>
      </c>
      <c r="H395" s="10">
        <v>59.1</v>
      </c>
      <c r="I395" s="8" t="s">
        <v>36</v>
      </c>
      <c r="J395" s="8">
        <v>0.2</v>
      </c>
      <c r="K395" s="8">
        <v>0</v>
      </c>
      <c r="L395" s="8">
        <v>3.22</v>
      </c>
      <c r="M395" s="8">
        <v>11.06</v>
      </c>
      <c r="N395" s="8">
        <v>2.13</v>
      </c>
      <c r="O395" s="8">
        <v>0.16</v>
      </c>
    </row>
    <row r="396" spans="2:15" ht="15.75" x14ac:dyDescent="0.25">
      <c r="B396" s="7"/>
      <c r="C396" s="7" t="s">
        <v>39</v>
      </c>
      <c r="D396" s="10">
        <f>SUM(D389:D395)</f>
        <v>775</v>
      </c>
      <c r="E396" s="10">
        <f t="shared" ref="E396:O396" si="43">SUM(E389:E395)</f>
        <v>26.619999999999997</v>
      </c>
      <c r="F396" s="10">
        <f t="shared" si="43"/>
        <v>36.119999999999997</v>
      </c>
      <c r="G396" s="10">
        <f t="shared" si="43"/>
        <v>118.51</v>
      </c>
      <c r="H396" s="10">
        <f t="shared" si="43"/>
        <v>793.15</v>
      </c>
      <c r="I396" s="10">
        <f t="shared" si="43"/>
        <v>0.35199999999999998</v>
      </c>
      <c r="J396" s="10">
        <f t="shared" si="43"/>
        <v>29.34</v>
      </c>
      <c r="K396" s="10">
        <f t="shared" si="43"/>
        <v>0.14000000000000001</v>
      </c>
      <c r="L396" s="10">
        <f t="shared" si="43"/>
        <v>135.92999999999998</v>
      </c>
      <c r="M396" s="10">
        <f t="shared" si="43"/>
        <v>346.06</v>
      </c>
      <c r="N396" s="10">
        <f t="shared" si="43"/>
        <v>89.69</v>
      </c>
      <c r="O396" s="10">
        <f t="shared" si="43"/>
        <v>5.6</v>
      </c>
    </row>
    <row r="397" spans="2:15" ht="15.75" x14ac:dyDescent="0.25">
      <c r="B397" s="7"/>
      <c r="C397" s="7" t="s">
        <v>40</v>
      </c>
      <c r="D397" s="10">
        <f>D396+D386</f>
        <v>1276</v>
      </c>
      <c r="E397" s="10">
        <f t="shared" ref="E397:O397" si="44">E396+E386</f>
        <v>51.45</v>
      </c>
      <c r="F397" s="10">
        <f t="shared" si="44"/>
        <v>54.339999999999996</v>
      </c>
      <c r="G397" s="10">
        <f t="shared" si="44"/>
        <v>223.08</v>
      </c>
      <c r="H397" s="10">
        <f t="shared" si="44"/>
        <v>1438.25</v>
      </c>
      <c r="I397" s="10">
        <f t="shared" si="44"/>
        <v>3.6329999999999996</v>
      </c>
      <c r="J397" s="10">
        <f t="shared" si="44"/>
        <v>30.08</v>
      </c>
      <c r="K397" s="10">
        <f t="shared" si="44"/>
        <v>3.9000000000000004</v>
      </c>
      <c r="L397" s="10">
        <f t="shared" si="44"/>
        <v>169.60999999999996</v>
      </c>
      <c r="M397" s="10">
        <f t="shared" si="44"/>
        <v>580.03</v>
      </c>
      <c r="N397" s="8">
        <f>N396+N386</f>
        <v>245.92000000000002</v>
      </c>
      <c r="O397" s="10">
        <f t="shared" si="44"/>
        <v>11.26</v>
      </c>
    </row>
    <row r="398" spans="2:15" ht="15.75" x14ac:dyDescent="0.25">
      <c r="B398" s="2"/>
    </row>
  </sheetData>
  <mergeCells count="173">
    <mergeCell ref="O240:O241"/>
    <mergeCell ref="N159:N160"/>
    <mergeCell ref="O159:O160"/>
    <mergeCell ref="M105:M106"/>
    <mergeCell ref="N105:N106"/>
    <mergeCell ref="O105:O106"/>
    <mergeCell ref="N323:N324"/>
    <mergeCell ref="J380:J381"/>
    <mergeCell ref="K380:K381"/>
    <mergeCell ref="L380:L381"/>
    <mergeCell ref="L376:O377"/>
    <mergeCell ref="N380:N381"/>
    <mergeCell ref="O380:O381"/>
    <mergeCell ref="M323:M324"/>
    <mergeCell ref="M380:M381"/>
    <mergeCell ref="L319:O320"/>
    <mergeCell ref="O294:O295"/>
    <mergeCell ref="O323:O324"/>
    <mergeCell ref="L323:L324"/>
    <mergeCell ref="H380:H381"/>
    <mergeCell ref="I380:I381"/>
    <mergeCell ref="C376:C378"/>
    <mergeCell ref="E376:G377"/>
    <mergeCell ref="I376:K376"/>
    <mergeCell ref="I377:K377"/>
    <mergeCell ref="N294:N295"/>
    <mergeCell ref="H294:H295"/>
    <mergeCell ref="I294:I295"/>
    <mergeCell ref="J294:J295"/>
    <mergeCell ref="K294:K295"/>
    <mergeCell ref="L294:L295"/>
    <mergeCell ref="M294:M295"/>
    <mergeCell ref="I319:K319"/>
    <mergeCell ref="I320:K320"/>
    <mergeCell ref="I347:K347"/>
    <mergeCell ref="I348:K348"/>
    <mergeCell ref="L347:O348"/>
    <mergeCell ref="H323:H324"/>
    <mergeCell ref="I323:I324"/>
    <mergeCell ref="J323:J324"/>
    <mergeCell ref="K323:K324"/>
    <mergeCell ref="B380:B381"/>
    <mergeCell ref="C380:C381"/>
    <mergeCell ref="D380:D381"/>
    <mergeCell ref="E380:E381"/>
    <mergeCell ref="F380:F381"/>
    <mergeCell ref="B294:B295"/>
    <mergeCell ref="C294:C295"/>
    <mergeCell ref="D294:D295"/>
    <mergeCell ref="E294:E295"/>
    <mergeCell ref="F294:F295"/>
    <mergeCell ref="C319:C321"/>
    <mergeCell ref="E319:G320"/>
    <mergeCell ref="B323:B324"/>
    <mergeCell ref="C323:C324"/>
    <mergeCell ref="D323:D324"/>
    <mergeCell ref="E323:E324"/>
    <mergeCell ref="C347:C349"/>
    <mergeCell ref="E347:G348"/>
    <mergeCell ref="F323:F324"/>
    <mergeCell ref="G323:G324"/>
    <mergeCell ref="G294:G295"/>
    <mergeCell ref="G380:G381"/>
    <mergeCell ref="C264:C266"/>
    <mergeCell ref="E264:G265"/>
    <mergeCell ref="I264:K264"/>
    <mergeCell ref="I265:K265"/>
    <mergeCell ref="L264:O265"/>
    <mergeCell ref="C290:C292"/>
    <mergeCell ref="E290:G291"/>
    <mergeCell ref="I290:K290"/>
    <mergeCell ref="I291:K291"/>
    <mergeCell ref="L290:O291"/>
    <mergeCell ref="H240:H241"/>
    <mergeCell ref="I240:I241"/>
    <mergeCell ref="J240:J241"/>
    <mergeCell ref="K240:K241"/>
    <mergeCell ref="L240:L241"/>
    <mergeCell ref="N240:N241"/>
    <mergeCell ref="B240:B241"/>
    <mergeCell ref="C240:C241"/>
    <mergeCell ref="D240:D241"/>
    <mergeCell ref="E240:E241"/>
    <mergeCell ref="F240:F241"/>
    <mergeCell ref="G240:G241"/>
    <mergeCell ref="M240:M241"/>
    <mergeCell ref="C208:C210"/>
    <mergeCell ref="E208:G209"/>
    <mergeCell ref="I208:K208"/>
    <mergeCell ref="I209:K209"/>
    <mergeCell ref="L208:O209"/>
    <mergeCell ref="C236:C238"/>
    <mergeCell ref="E236:G237"/>
    <mergeCell ref="I236:K236"/>
    <mergeCell ref="I237:K237"/>
    <mergeCell ref="L236:O237"/>
    <mergeCell ref="C183:C185"/>
    <mergeCell ref="E183:G184"/>
    <mergeCell ref="I183:K183"/>
    <mergeCell ref="I184:K184"/>
    <mergeCell ref="L183:O184"/>
    <mergeCell ref="G159:G160"/>
    <mergeCell ref="H159:H160"/>
    <mergeCell ref="I159:I160"/>
    <mergeCell ref="J159:J160"/>
    <mergeCell ref="K159:K160"/>
    <mergeCell ref="L159:L160"/>
    <mergeCell ref="M159:M160"/>
    <mergeCell ref="C155:C157"/>
    <mergeCell ref="E155:G156"/>
    <mergeCell ref="I155:K155"/>
    <mergeCell ref="I156:K156"/>
    <mergeCell ref="L155:O156"/>
    <mergeCell ref="B159:B160"/>
    <mergeCell ref="C159:C160"/>
    <mergeCell ref="D159:D160"/>
    <mergeCell ref="E159:E160"/>
    <mergeCell ref="F159:F160"/>
    <mergeCell ref="C127:C129"/>
    <mergeCell ref="E127:G128"/>
    <mergeCell ref="I127:K127"/>
    <mergeCell ref="I128:K128"/>
    <mergeCell ref="L127:O128"/>
    <mergeCell ref="G105:G106"/>
    <mergeCell ref="H105:H106"/>
    <mergeCell ref="I105:I106"/>
    <mergeCell ref="J105:J106"/>
    <mergeCell ref="K105:K106"/>
    <mergeCell ref="L105:L106"/>
    <mergeCell ref="C99:C101"/>
    <mergeCell ref="E99:G100"/>
    <mergeCell ref="I99:K99"/>
    <mergeCell ref="I100:K100"/>
    <mergeCell ref="L99:O100"/>
    <mergeCell ref="B105:B106"/>
    <mergeCell ref="C105:C106"/>
    <mergeCell ref="D105:D106"/>
    <mergeCell ref="E105:E106"/>
    <mergeCell ref="F105:F106"/>
    <mergeCell ref="C73:C75"/>
    <mergeCell ref="E73:G74"/>
    <mergeCell ref="I73:K73"/>
    <mergeCell ref="I74:K74"/>
    <mergeCell ref="L73:O74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C51:C53"/>
    <mergeCell ref="E51:G52"/>
    <mergeCell ref="I51:K51"/>
    <mergeCell ref="I52:K52"/>
    <mergeCell ref="L51:O52"/>
    <mergeCell ref="B55:B56"/>
    <mergeCell ref="C55:C56"/>
    <mergeCell ref="D55:D56"/>
    <mergeCell ref="E55:E56"/>
    <mergeCell ref="F55:F56"/>
    <mergeCell ref="C3:C5"/>
    <mergeCell ref="E3:G4"/>
    <mergeCell ref="I3:K3"/>
    <mergeCell ref="I4:K4"/>
    <mergeCell ref="L3:O4"/>
    <mergeCell ref="C27:C29"/>
    <mergeCell ref="E27:G28"/>
    <mergeCell ref="I27:K27"/>
    <mergeCell ref="I28:K28"/>
    <mergeCell ref="L27:O28"/>
  </mergeCells>
  <pageMargins left="0.25" right="0.25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Лист1!_Hlk57507523</vt:lpstr>
      <vt:lpstr>Лист1!_Hlk57507820</vt:lpstr>
      <vt:lpstr>Лист1!_Hlk57509926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2023-04-07T08:19:21Z</cp:lastPrinted>
  <dcterms:created xsi:type="dcterms:W3CDTF">2022-05-30T09:50:54Z</dcterms:created>
  <dcterms:modified xsi:type="dcterms:W3CDTF">2025-03-10T14:06:10Z</dcterms:modified>
</cp:coreProperties>
</file>